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4"/>
  <workbookPr defaultThemeVersion="166925"/>
  <mc:AlternateContent xmlns:mc="http://schemas.openxmlformats.org/markup-compatibility/2006">
    <mc:Choice Requires="x15">
      <x15ac:absPath xmlns:x15ac="http://schemas.microsoft.com/office/spreadsheetml/2010/11/ac" url="/Volumes/JDS_BU/Git_Hub/GIC_HONGKONG/"/>
    </mc:Choice>
  </mc:AlternateContent>
  <xr:revisionPtr revIDLastSave="0" documentId="13_ncr:1_{52B407C0-5400-E645-95B9-E168F5F58506}" xr6:coauthVersionLast="47" xr6:coauthVersionMax="47" xr10:uidLastSave="{00000000-0000-0000-0000-000000000000}"/>
  <bookViews>
    <workbookView xWindow="1180" yWindow="780" windowWidth="36680" windowHeight="24840" xr2:uid="{00000000-000D-0000-FFFF-FFFF00000000}"/>
  </bookViews>
  <sheets>
    <sheet name="CABLE ASS'Y" sheetId="1" r:id="rId1"/>
  </sheets>
  <definedNames>
    <definedName name="_xlnm.Print_Area" localSheetId="0">'CABLE ASS''Y'!$A$1:$P$300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152" i="1" l="1"/>
  <c r="K151" i="1"/>
  <c r="K150" i="1"/>
  <c r="K149" i="1"/>
  <c r="K148" i="1"/>
  <c r="K147" i="1"/>
  <c r="K146" i="1"/>
  <c r="K145" i="1"/>
  <c r="K144" i="1"/>
  <c r="K143" i="1"/>
  <c r="K142" i="1"/>
  <c r="K141" i="1"/>
  <c r="F152" i="1"/>
  <c r="F151" i="1"/>
  <c r="F150" i="1"/>
  <c r="F149" i="1"/>
  <c r="F148" i="1"/>
  <c r="F147" i="1"/>
  <c r="F146" i="1"/>
  <c r="F145" i="1"/>
  <c r="F144" i="1"/>
  <c r="F143" i="1"/>
  <c r="F142" i="1"/>
  <c r="F141" i="1"/>
  <c r="F92" i="1" l="1"/>
  <c r="K139" i="1"/>
  <c r="F164" i="1"/>
  <c r="F124" i="1"/>
  <c r="F132" i="1"/>
  <c r="F111" i="1"/>
  <c r="F100" i="1"/>
  <c r="F85" i="1"/>
  <c r="K81" i="1" l="1"/>
  <c r="K88" i="1"/>
  <c r="K98" i="1"/>
  <c r="M114" i="1"/>
  <c r="K130" i="1"/>
  <c r="K129" i="1"/>
  <c r="K120" i="1"/>
  <c r="K116" i="1"/>
  <c r="M126" i="1"/>
  <c r="F129" i="1"/>
  <c r="F130" i="1"/>
  <c r="F116" i="1"/>
  <c r="F120" i="1"/>
  <c r="D114" i="1"/>
  <c r="M138" i="1"/>
  <c r="F139" i="1"/>
  <c r="M80" i="1"/>
  <c r="F98" i="1"/>
  <c r="M95" i="1"/>
  <c r="D138" i="1"/>
  <c r="D157" i="1"/>
  <c r="F154" i="1"/>
  <c r="M87" i="1"/>
  <c r="F88" i="1"/>
  <c r="K168" i="1"/>
  <c r="K167" i="1"/>
  <c r="K161" i="1"/>
  <c r="K162" i="1"/>
  <c r="K160" i="1"/>
  <c r="M157" i="1"/>
  <c r="M166" i="1"/>
  <c r="F162" i="1"/>
  <c r="F168" i="1"/>
  <c r="F167" i="1"/>
  <c r="F160" i="1"/>
  <c r="F161" i="1"/>
  <c r="F106" i="1" l="1"/>
  <c r="F171" i="1" l="1"/>
  <c r="D104" i="1"/>
  <c r="J27" i="1"/>
  <c r="J26" i="1"/>
  <c r="J25" i="1"/>
  <c r="K107" i="1"/>
  <c r="K108" i="1"/>
  <c r="K109" i="1"/>
  <c r="K105" i="1"/>
  <c r="F107" i="1"/>
  <c r="F108" i="1"/>
  <c r="F109" i="1"/>
  <c r="F105" i="1"/>
  <c r="M104" i="1"/>
  <c r="M72" i="1"/>
  <c r="K83" i="1"/>
  <c r="F81" i="1"/>
  <c r="F83" i="1"/>
  <c r="J12" i="1"/>
  <c r="D80" i="1" l="1"/>
  <c r="F78" i="1"/>
  <c r="K73" i="1" l="1"/>
  <c r="F73" i="1"/>
  <c r="F74" i="1"/>
  <c r="F75" i="1"/>
  <c r="F76" i="1"/>
  <c r="J8" i="1"/>
  <c r="J7" i="1"/>
  <c r="J6" i="1"/>
  <c r="K76" i="1"/>
  <c r="K75" i="1"/>
  <c r="K74" i="1"/>
  <c r="J194" i="1" l="1"/>
  <c r="D72" i="1" l="1"/>
</calcChain>
</file>

<file path=xl/sharedStrings.xml><?xml version="1.0" encoding="utf-8"?>
<sst xmlns="http://schemas.openxmlformats.org/spreadsheetml/2006/main" count="341" uniqueCount="161">
  <si>
    <t>Pin map</t>
    <phoneticPr fontId="3" type="noConversion"/>
  </si>
  <si>
    <t>Connector</t>
    <phoneticPr fontId="3" type="noConversion"/>
  </si>
  <si>
    <t>Pin</t>
    <phoneticPr fontId="3" type="noConversion"/>
  </si>
  <si>
    <t>Pin No.</t>
    <phoneticPr fontId="3" type="noConversion"/>
  </si>
  <si>
    <t>Singal Name</t>
    <phoneticPr fontId="3" type="noConversion"/>
  </si>
  <si>
    <t>CABLE</t>
  </si>
  <si>
    <t>Length</t>
    <phoneticPr fontId="3" type="noConversion"/>
  </si>
  <si>
    <t>Diagram &amp; Label</t>
    <phoneticPr fontId="3" type="noConversion"/>
  </si>
  <si>
    <t>Part list</t>
    <phoneticPr fontId="3" type="noConversion"/>
  </si>
  <si>
    <t>No.</t>
    <phoneticPr fontId="3" type="noConversion"/>
  </si>
  <si>
    <t>P/N</t>
    <phoneticPr fontId="3" type="noConversion"/>
  </si>
  <si>
    <t>Type</t>
    <phoneticPr fontId="3" type="noConversion"/>
  </si>
  <si>
    <t>Description</t>
    <phoneticPr fontId="3" type="noConversion"/>
  </si>
  <si>
    <t>Qty.</t>
    <phoneticPr fontId="3" type="noConversion"/>
  </si>
  <si>
    <t>Maker</t>
    <phoneticPr fontId="3" type="noConversion"/>
  </si>
  <si>
    <t>Maker P/N</t>
    <phoneticPr fontId="3" type="noConversion"/>
  </si>
  <si>
    <t>REMARK</t>
    <phoneticPr fontId="3" type="noConversion"/>
  </si>
  <si>
    <t>Revision history</t>
    <phoneticPr fontId="3" type="noConversion"/>
  </si>
  <si>
    <t>Date</t>
    <phoneticPr fontId="3" type="noConversion"/>
  </si>
  <si>
    <t>Detail of revision</t>
    <phoneticPr fontId="3" type="noConversion"/>
  </si>
  <si>
    <t>-</t>
    <phoneticPr fontId="3" type="noConversion"/>
  </si>
  <si>
    <t>Total</t>
    <phoneticPr fontId="3" type="noConversion"/>
  </si>
  <si>
    <t>Molex</t>
    <phoneticPr fontId="3" type="noConversion"/>
  </si>
  <si>
    <t>-</t>
    <phoneticPr fontId="3" type="noConversion"/>
  </si>
  <si>
    <t>CONTACT_PIN (2.5mm)</t>
    <phoneticPr fontId="3" type="noConversion"/>
  </si>
  <si>
    <t>CONN_HOUSING (2.5mm)</t>
    <phoneticPr fontId="3" type="noConversion"/>
  </si>
  <si>
    <t>HARTING</t>
    <phoneticPr fontId="3" type="noConversion"/>
  </si>
  <si>
    <t>Harting M12 PFT Female 4-pole D-coded</t>
    <phoneticPr fontId="3" type="noConversion"/>
  </si>
  <si>
    <t>Twisted pair</t>
    <phoneticPr fontId="3" type="noConversion"/>
  </si>
  <si>
    <t>최초작성</t>
    <phoneticPr fontId="3" type="noConversion"/>
  </si>
  <si>
    <t>HUBER+SUHNER RADOX RAILCAT CAT5e / 4x22AWG XM S RW E</t>
    <phoneticPr fontId="3" type="noConversion"/>
  </si>
  <si>
    <t>4 / TX+</t>
    <phoneticPr fontId="3" type="noConversion"/>
  </si>
  <si>
    <t>L</t>
    <phoneticPr fontId="3" type="noConversion"/>
  </si>
  <si>
    <t>N</t>
    <phoneticPr fontId="3" type="noConversion"/>
  </si>
  <si>
    <t>Wire mesh</t>
    <phoneticPr fontId="3" type="noConversion"/>
  </si>
  <si>
    <t>100G0111-0.5/RAYCHEM</t>
    <phoneticPr fontId="3" type="noConversion"/>
  </si>
  <si>
    <t>1 / DC 110V</t>
    <phoneticPr fontId="3" type="noConversion"/>
  </si>
  <si>
    <t>3 / DC GND</t>
    <phoneticPr fontId="3" type="noConversion"/>
  </si>
  <si>
    <t xml:space="preserve">L/DC 110V </t>
    <phoneticPr fontId="3" type="noConversion"/>
  </si>
  <si>
    <t xml:space="preserve">N/DC GND </t>
    <phoneticPr fontId="3" type="noConversion"/>
  </si>
  <si>
    <t>MOLEX
5159,22-28 AWG</t>
    <phoneticPr fontId="3" type="noConversion"/>
  </si>
  <si>
    <t>09 67 000 5476</t>
    <phoneticPr fontId="3" type="noConversion"/>
  </si>
  <si>
    <t>1 / 12V+</t>
    <phoneticPr fontId="3" type="noConversion"/>
  </si>
  <si>
    <t>3 / GND</t>
    <phoneticPr fontId="3" type="noConversion"/>
  </si>
  <si>
    <t>4 / GND</t>
    <phoneticPr fontId="3" type="noConversion"/>
  </si>
  <si>
    <t>5 / RST</t>
    <phoneticPr fontId="3" type="noConversion"/>
  </si>
  <si>
    <t>YEONHO
YT396J</t>
    <phoneticPr fontId="3" type="noConversion"/>
  </si>
  <si>
    <t>Molex
5103,22-28 AWG</t>
  </si>
  <si>
    <t>Molex
5103,22-28 AWG</t>
    <phoneticPr fontId="3" type="noConversion"/>
  </si>
  <si>
    <t>HARTING(통신)
21 03 8822405</t>
    <phoneticPr fontId="3" type="noConversion"/>
  </si>
  <si>
    <t>WAGO(전원)
770-213</t>
    <phoneticPr fontId="3" type="noConversion"/>
  </si>
  <si>
    <t>2 / GND</t>
    <phoneticPr fontId="3" type="noConversion"/>
  </si>
  <si>
    <t>21 03 8822405</t>
    <phoneticPr fontId="3" type="noConversion"/>
  </si>
  <si>
    <t>35155-0400</t>
    <phoneticPr fontId="3" type="noConversion"/>
  </si>
  <si>
    <t>WAGO</t>
    <phoneticPr fontId="3" type="noConversion"/>
  </si>
  <si>
    <t>770-213</t>
    <phoneticPr fontId="3" type="noConversion"/>
  </si>
  <si>
    <t>YEONHO</t>
    <phoneticPr fontId="3" type="noConversion"/>
  </si>
  <si>
    <t>YH396-05V</t>
    <phoneticPr fontId="3" type="noConversion"/>
  </si>
  <si>
    <t>0022011052</t>
    <phoneticPr fontId="3" type="noConversion"/>
  </si>
  <si>
    <t>35155-0500</t>
    <phoneticPr fontId="3" type="noConversion"/>
  </si>
  <si>
    <t>35155-0600</t>
    <phoneticPr fontId="3" type="noConversion"/>
  </si>
  <si>
    <t>5103,22-28 AWG</t>
    <phoneticPr fontId="3" type="noConversion"/>
  </si>
  <si>
    <t>YT396J</t>
    <phoneticPr fontId="3" type="noConversion"/>
  </si>
  <si>
    <t>5159,22-28 AWG</t>
    <phoneticPr fontId="3" type="noConversion"/>
  </si>
  <si>
    <t>1 / GND</t>
    <phoneticPr fontId="3" type="noConversion"/>
  </si>
  <si>
    <t>4 / RTS</t>
    <phoneticPr fontId="3" type="noConversion"/>
  </si>
  <si>
    <t>2 / 12V+</t>
    <phoneticPr fontId="3" type="noConversion"/>
  </si>
  <si>
    <t>5 / 12V+</t>
    <phoneticPr fontId="3" type="noConversion"/>
  </si>
  <si>
    <t>6 / 12V+</t>
    <phoneticPr fontId="3" type="noConversion"/>
  </si>
  <si>
    <t>A</t>
    <phoneticPr fontId="3" type="noConversion"/>
  </si>
  <si>
    <t>B</t>
    <phoneticPr fontId="3" type="noConversion"/>
  </si>
  <si>
    <t>C</t>
    <phoneticPr fontId="3" type="noConversion"/>
  </si>
  <si>
    <t>D</t>
    <phoneticPr fontId="3" type="noConversion"/>
  </si>
  <si>
    <t>E</t>
    <phoneticPr fontId="3" type="noConversion"/>
  </si>
  <si>
    <t>F</t>
    <phoneticPr fontId="3" type="noConversion"/>
  </si>
  <si>
    <t>G</t>
    <phoneticPr fontId="3" type="noConversion"/>
  </si>
  <si>
    <t>H</t>
    <phoneticPr fontId="3" type="noConversion"/>
  </si>
  <si>
    <t>RC16M23K/SOURIAU</t>
    <phoneticPr fontId="3" type="noConversion"/>
  </si>
  <si>
    <t>UTG0128S/SOURIAU</t>
    <phoneticPr fontId="3" type="noConversion"/>
  </si>
  <si>
    <t>C / MIC +</t>
    <phoneticPr fontId="3" type="noConversion"/>
  </si>
  <si>
    <t>D / MIC-</t>
    <phoneticPr fontId="3" type="noConversion"/>
  </si>
  <si>
    <t>E / MIC SH</t>
    <phoneticPr fontId="3" type="noConversion"/>
  </si>
  <si>
    <t>F / SPK+</t>
    <phoneticPr fontId="3" type="noConversion"/>
  </si>
  <si>
    <t>G / SPK-</t>
    <phoneticPr fontId="3" type="noConversion"/>
  </si>
  <si>
    <t>4 / MIC +</t>
    <phoneticPr fontId="3" type="noConversion"/>
  </si>
  <si>
    <t>3 / MIC-</t>
    <phoneticPr fontId="3" type="noConversion"/>
  </si>
  <si>
    <t>1 / MIC SH</t>
    <phoneticPr fontId="3" type="noConversion"/>
  </si>
  <si>
    <t>1 / SPK+</t>
    <phoneticPr fontId="3" type="noConversion"/>
  </si>
  <si>
    <t>2 / SPK-</t>
    <phoneticPr fontId="3" type="noConversion"/>
  </si>
  <si>
    <t>5 / TX-</t>
    <phoneticPr fontId="3" type="noConversion"/>
  </si>
  <si>
    <t>1 / RX+</t>
    <phoneticPr fontId="3" type="noConversion"/>
  </si>
  <si>
    <t>2 / RX-</t>
    <phoneticPr fontId="3" type="noConversion"/>
  </si>
  <si>
    <t>2 / LEDC</t>
    <phoneticPr fontId="3" type="noConversion"/>
  </si>
  <si>
    <t>6 / SWG</t>
    <phoneticPr fontId="3" type="noConversion"/>
  </si>
  <si>
    <t>11 / DC GND</t>
    <phoneticPr fontId="3" type="noConversion"/>
  </si>
  <si>
    <t>12 / RLYC</t>
    <phoneticPr fontId="3" type="noConversion"/>
  </si>
  <si>
    <t>WAGO(전원)
770-213</t>
  </si>
  <si>
    <t>WAGO(BUTTON)
770-214</t>
  </si>
  <si>
    <t>WAGO(BUTTON)
770-214</t>
    <phoneticPr fontId="3" type="noConversion"/>
  </si>
  <si>
    <t>RELAY(D-U204N)1</t>
  </si>
  <si>
    <t>RELAY(D-U204N)2</t>
  </si>
  <si>
    <t>1L</t>
    <phoneticPr fontId="3" type="noConversion"/>
  </si>
  <si>
    <t>RELAY(D-U204N)</t>
    <phoneticPr fontId="3" type="noConversion"/>
  </si>
  <si>
    <t>PG 압착</t>
    <phoneticPr fontId="3" type="noConversion"/>
  </si>
  <si>
    <t>N.C</t>
    <phoneticPr fontId="3" type="noConversion"/>
  </si>
  <si>
    <t>WAGO(770-213/ 770-101)</t>
    <phoneticPr fontId="3" type="noConversion"/>
  </si>
  <si>
    <t>L / DO1+</t>
    <phoneticPr fontId="3" type="noConversion"/>
  </si>
  <si>
    <t>N / DO1-</t>
    <phoneticPr fontId="3" type="noConversion"/>
  </si>
  <si>
    <t>L / DO2+</t>
    <phoneticPr fontId="3" type="noConversion"/>
  </si>
  <si>
    <t>N / DO2-</t>
    <phoneticPr fontId="3" type="noConversion"/>
  </si>
  <si>
    <t>L / DO3+</t>
    <phoneticPr fontId="3" type="noConversion"/>
  </si>
  <si>
    <t>N / DO3-</t>
    <phoneticPr fontId="3" type="noConversion"/>
  </si>
  <si>
    <t>L / DO4+</t>
    <phoneticPr fontId="3" type="noConversion"/>
  </si>
  <si>
    <t>N / DO4-</t>
    <phoneticPr fontId="3" type="noConversion"/>
  </si>
  <si>
    <t>END CONNECTOR(1.5 SQ)</t>
    <phoneticPr fontId="3" type="noConversion"/>
  </si>
  <si>
    <t>2L / RLYC</t>
    <phoneticPr fontId="3" type="noConversion"/>
  </si>
  <si>
    <t>WAGO(770-213)</t>
    <phoneticPr fontId="3" type="noConversion"/>
  </si>
  <si>
    <t>파워 PCB-CON1
YEONHO
YH396-05V</t>
    <phoneticPr fontId="3" type="noConversion"/>
  </si>
  <si>
    <t>Main-PCB(J8)
MOLEX
35155-0500</t>
    <phoneticPr fontId="3" type="noConversion"/>
  </si>
  <si>
    <t>Main-PCB(J7)
MOLEX
35155-0600</t>
    <phoneticPr fontId="3" type="noConversion"/>
  </si>
  <si>
    <t>Main-PCB(J5)
MOLEX
35155-0400</t>
    <phoneticPr fontId="3" type="noConversion"/>
  </si>
  <si>
    <t>Main-PCB(J4)/MOLEX
35155-0200</t>
    <phoneticPr fontId="3" type="noConversion"/>
  </si>
  <si>
    <t>Main-PCB(J3) 
MOLEX
35155-1200</t>
    <phoneticPr fontId="3" type="noConversion"/>
  </si>
  <si>
    <t>G / SWG</t>
    <phoneticPr fontId="3" type="noConversion"/>
  </si>
  <si>
    <t>N /  LEDC</t>
    <phoneticPr fontId="3" type="noConversion"/>
  </si>
  <si>
    <t>2L</t>
    <phoneticPr fontId="3" type="noConversion"/>
  </si>
  <si>
    <t>770-214</t>
    <phoneticPr fontId="3" type="noConversion"/>
  </si>
  <si>
    <t>35155-1200</t>
    <phoneticPr fontId="3" type="noConversion"/>
  </si>
  <si>
    <t>MORS SMITT</t>
    <phoneticPr fontId="3" type="noConversion"/>
  </si>
  <si>
    <t>V23</t>
    <phoneticPr fontId="3" type="noConversion"/>
  </si>
  <si>
    <t>SOURIAU</t>
    <phoneticPr fontId="3" type="noConversion"/>
  </si>
  <si>
    <t>35155-0200</t>
    <phoneticPr fontId="3" type="noConversion"/>
  </si>
  <si>
    <t>UTG0128S</t>
    <phoneticPr fontId="3" type="noConversion"/>
  </si>
  <si>
    <t>RC16M23K</t>
    <phoneticPr fontId="3" type="noConversion"/>
  </si>
  <si>
    <t>500+230mm</t>
    <phoneticPr fontId="3" type="noConversion"/>
  </si>
  <si>
    <t>500+150mm</t>
    <phoneticPr fontId="3" type="noConversion"/>
  </si>
  <si>
    <t>500+200mm</t>
    <phoneticPr fontId="3" type="noConversion"/>
  </si>
  <si>
    <t>470mm</t>
    <phoneticPr fontId="3" type="noConversion"/>
  </si>
  <si>
    <t>500+250mm</t>
    <phoneticPr fontId="3" type="noConversion"/>
  </si>
  <si>
    <t>300mm</t>
    <phoneticPr fontId="3" type="noConversion"/>
  </si>
  <si>
    <t>150mm</t>
    <phoneticPr fontId="3" type="noConversion"/>
  </si>
  <si>
    <t>홍콩 SCL PAB CABLE ASS'Y</t>
    <phoneticPr fontId="3" type="noConversion"/>
  </si>
  <si>
    <t>Power-PCB(CON2)
MOLEX
0022011052(5051-05)</t>
    <phoneticPr fontId="3" type="noConversion"/>
  </si>
  <si>
    <t>2 / DC GND</t>
    <phoneticPr fontId="3" type="noConversion"/>
  </si>
  <si>
    <t>1 / RLYC</t>
    <phoneticPr fontId="3" type="noConversion"/>
  </si>
  <si>
    <t>1L / SWP</t>
    <phoneticPr fontId="3" type="noConversion"/>
  </si>
  <si>
    <t>100G0111-1.0/RAYCHEM</t>
    <phoneticPr fontId="3" type="noConversion"/>
  </si>
  <si>
    <t>전원 케이블 변경</t>
    <phoneticPr fontId="3" type="noConversion"/>
  </si>
  <si>
    <t>0.5 -&gt; 1.0</t>
    <phoneticPr fontId="3" type="noConversion"/>
  </si>
  <si>
    <t>PG 압착 원형(M3)</t>
  </si>
  <si>
    <t>PG 압착 원형(M3)</t>
    <phoneticPr fontId="3" type="noConversion"/>
  </si>
  <si>
    <t>종단 슬리브(1.5 SQ)</t>
    <phoneticPr fontId="3" type="noConversion"/>
  </si>
  <si>
    <t>11 / DO1+</t>
  </si>
  <si>
    <t>7 / DO3+</t>
  </si>
  <si>
    <t>8 / DO4+</t>
  </si>
  <si>
    <t>3 / DO1-</t>
    <phoneticPr fontId="3" type="noConversion"/>
  </si>
  <si>
    <t>4 / DO2-</t>
    <phoneticPr fontId="3" type="noConversion"/>
  </si>
  <si>
    <t>5 / DO3-</t>
    <phoneticPr fontId="3" type="noConversion"/>
  </si>
  <si>
    <t>500+400mm</t>
    <phoneticPr fontId="3" type="noConversion"/>
  </si>
  <si>
    <t>12 / DO2+</t>
    <phoneticPr fontId="3" type="noConversion"/>
  </si>
  <si>
    <t>6 / DO4-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</si>
</sst>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1">
    <font>
      <sz val="10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5"/>
      <name val="함초롬돋움"/>
      <family val="3"/>
      <charset val="129"/>
    </font>
    <font>
      <sz val="10"/>
      <color theme="1"/>
      <name val="함초롬돋움"/>
      <family val="3"/>
      <charset val="129"/>
    </font>
    <font>
      <sz val="11"/>
      <color theme="1"/>
      <name val="함초롬돋움"/>
      <family val="3"/>
      <charset val="129"/>
    </font>
    <font>
      <b/>
      <sz val="10"/>
      <color theme="0"/>
      <name val="함초롬돋움"/>
      <family val="3"/>
      <charset val="129"/>
    </font>
    <font>
      <b/>
      <sz val="10"/>
      <color theme="1"/>
      <name val="함초롬돋움"/>
      <family val="3"/>
      <charset val="129"/>
    </font>
    <font>
      <sz val="10"/>
      <name val="함초롬돋움"/>
      <family val="3"/>
      <charset val="129"/>
    </font>
    <font>
      <b/>
      <sz val="10"/>
      <name val="함초롬돋움"/>
      <family val="3"/>
      <charset val="129"/>
    </font>
    <font>
      <sz val="10"/>
      <color rgb="FFFF0000"/>
      <name val="함초롬돋움"/>
      <family val="3"/>
      <charset val="129"/>
    </font>
    <font>
      <sz val="9"/>
      <color theme="1"/>
      <name val="Arial Narrow"/>
      <family val="2"/>
      <charset val="129"/>
    </font>
    <font>
      <b/>
      <sz val="10"/>
      <color rgb="FFFF0000"/>
      <name val="함초롬돋움"/>
      <family val="3"/>
      <charset val="129"/>
    </font>
    <font>
      <b/>
      <sz val="11"/>
      <color theme="1"/>
      <name val="함초롬돋움"/>
      <family val="3"/>
      <charset val="129"/>
    </font>
    <font>
      <b/>
      <sz val="11"/>
      <color theme="1"/>
      <name val="맑은 고딕"/>
      <family val="2"/>
      <charset val="129"/>
      <scheme val="minor"/>
    </font>
    <font>
      <sz val="9"/>
      <name val="함초롬돋움"/>
      <family val="3"/>
      <charset val="129"/>
    </font>
    <font>
      <sz val="9"/>
      <color theme="1"/>
      <name val="함초롬돋움"/>
      <family val="3"/>
      <charset val="129"/>
    </font>
    <font>
      <sz val="9"/>
      <color rgb="FFFF0000"/>
      <name val="함초롬돋움"/>
      <family val="3"/>
      <charset val="129"/>
    </font>
    <font>
      <sz val="10"/>
      <color rgb="FFFF0000"/>
      <name val="함초롬돋움"/>
      <charset val="129"/>
    </font>
    <font>
      <sz val="10"/>
      <color rgb="FF00B050"/>
      <name val="함초롬돋움"/>
      <family val="3"/>
      <charset val="129"/>
    </font>
    <font>
      <sz val="10"/>
      <color rgb="FF00B050"/>
      <name val="함초롬돋움"/>
      <charset val="129"/>
    </font>
    <font>
      <sz val="12"/>
      <color theme="1"/>
      <name val="Helvetica"/>
      <family val="2"/>
    </font>
    <font>
      <sz val="8"/>
      <name val="함초롬돋움"/>
      <charset val="129"/>
    </font>
    <font>
      <sz val="10"/>
      <color theme="1"/>
      <name val="함초롬돋움"/>
      <charset val="129"/>
    </font>
    <font>
      <sz val="10"/>
      <color theme="5" tint="-0.249977111117893"/>
      <name val="함초롬돋움"/>
      <family val="3"/>
      <charset val="129"/>
    </font>
    <font>
      <b/>
      <sz val="10"/>
      <color rgb="FFFF0000"/>
      <name val="함초롬돋움"/>
      <charset val="129"/>
    </font>
  </fonts>
  <fills count="1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rgb="FF92D050"/>
        <bgColor indexed="64"/>
      </patternFill>
    </fill>
    <fill>
      <patternFill patternType="solid">
        <fgColor theme="2" tint="-0.249977111117893"/>
        <bgColor indexed="64"/>
      </patternFill>
    </fill>
  </fills>
  <borders count="2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theme="0"/>
      </top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4">
    <xf numFmtId="0" fontId="0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16" fillId="0" borderId="0">
      <alignment vertical="center"/>
    </xf>
  </cellStyleXfs>
  <cellXfs count="244">
    <xf numFmtId="0" fontId="0" fillId="0" borderId="0" xfId="0">
      <alignment vertical="center"/>
    </xf>
    <xf numFmtId="0" fontId="2" fillId="7" borderId="3" xfId="1" applyFill="1" applyBorder="1">
      <alignment vertical="center"/>
    </xf>
    <xf numFmtId="0" fontId="2" fillId="7" borderId="0" xfId="1" applyFill="1">
      <alignment vertical="center"/>
    </xf>
    <xf numFmtId="0" fontId="9" fillId="7" borderId="0" xfId="1" applyFont="1" applyFill="1" applyAlignment="1">
      <alignment vertical="center" wrapText="1"/>
    </xf>
    <xf numFmtId="0" fontId="10" fillId="7" borderId="0" xfId="1" applyFont="1" applyFill="1" applyAlignment="1">
      <alignment vertical="center" wrapText="1"/>
    </xf>
    <xf numFmtId="0" fontId="2" fillId="7" borderId="5" xfId="1" applyFill="1" applyBorder="1">
      <alignment vertical="center"/>
    </xf>
    <xf numFmtId="0" fontId="5" fillId="7" borderId="0" xfId="1" applyFont="1" applyFill="1" applyAlignment="1">
      <alignment horizontal="center" vertical="center"/>
    </xf>
    <xf numFmtId="0" fontId="5" fillId="7" borderId="5" xfId="1" applyFont="1" applyFill="1" applyBorder="1" applyAlignment="1">
      <alignment horizontal="center" vertical="center"/>
    </xf>
    <xf numFmtId="0" fontId="2" fillId="7" borderId="0" xfId="1" applyFill="1" applyAlignment="1">
      <alignment vertical="center" wrapText="1"/>
    </xf>
    <xf numFmtId="0" fontId="2" fillId="7" borderId="5" xfId="1" applyFill="1" applyBorder="1" applyAlignment="1">
      <alignment vertical="center" wrapText="1"/>
    </xf>
    <xf numFmtId="0" fontId="9" fillId="7" borderId="13" xfId="1" applyFont="1" applyFill="1" applyBorder="1" applyAlignment="1">
      <alignment vertical="center" wrapText="1"/>
    </xf>
    <xf numFmtId="0" fontId="13" fillId="7" borderId="1" xfId="1" applyFont="1" applyFill="1" applyBorder="1" applyAlignment="1">
      <alignment vertical="center" wrapText="1"/>
    </xf>
    <xf numFmtId="0" fontId="13" fillId="7" borderId="9" xfId="1" applyFont="1" applyFill="1" applyBorder="1" applyAlignment="1">
      <alignment vertical="center" wrapText="1"/>
    </xf>
    <xf numFmtId="0" fontId="13" fillId="7" borderId="6" xfId="2" applyFont="1" applyFill="1" applyBorder="1" applyAlignment="1">
      <alignment horizontal="center" vertical="center"/>
    </xf>
    <xf numFmtId="0" fontId="13" fillId="7" borderId="0" xfId="1" applyFont="1" applyFill="1" applyAlignment="1">
      <alignment vertical="center" wrapText="1"/>
    </xf>
    <xf numFmtId="0" fontId="14" fillId="7" borderId="6" xfId="1" applyFont="1" applyFill="1" applyBorder="1" applyAlignment="1">
      <alignment horizontal="center" vertical="center" wrapText="1"/>
    </xf>
    <xf numFmtId="0" fontId="14" fillId="7" borderId="6" xfId="1" applyFont="1" applyFill="1" applyBorder="1" applyAlignment="1">
      <alignment horizontal="center" vertical="center"/>
    </xf>
    <xf numFmtId="0" fontId="19" fillId="7" borderId="5" xfId="1" applyFont="1" applyFill="1" applyBorder="1" applyAlignment="1">
      <alignment vertical="center" wrapText="1"/>
    </xf>
    <xf numFmtId="0" fontId="19" fillId="7" borderId="0" xfId="1" applyFont="1" applyFill="1" applyAlignment="1">
      <alignment vertical="center" wrapText="1"/>
    </xf>
    <xf numFmtId="0" fontId="13" fillId="7" borderId="13" xfId="1" applyFont="1" applyFill="1" applyBorder="1" applyAlignment="1">
      <alignment vertical="center" wrapText="1"/>
    </xf>
    <xf numFmtId="0" fontId="1" fillId="7" borderId="5" xfId="2" applyFill="1" applyBorder="1" applyAlignment="1">
      <alignment vertical="center" wrapText="1"/>
    </xf>
    <xf numFmtId="0" fontId="1" fillId="7" borderId="0" xfId="2" applyFill="1" applyAlignment="1">
      <alignment vertical="center" wrapText="1"/>
    </xf>
    <xf numFmtId="0" fontId="20" fillId="7" borderId="6" xfId="1" applyFont="1" applyFill="1" applyBorder="1" applyAlignment="1">
      <alignment horizontal="center" vertical="center" wrapText="1"/>
    </xf>
    <xf numFmtId="0" fontId="20" fillId="7" borderId="6" xfId="1" applyFont="1" applyFill="1" applyBorder="1" applyAlignment="1">
      <alignment horizontal="center" vertical="center"/>
    </xf>
    <xf numFmtId="0" fontId="20" fillId="7" borderId="6" xfId="2" applyFont="1" applyFill="1" applyBorder="1" applyAlignment="1">
      <alignment horizontal="center" vertical="center"/>
    </xf>
    <xf numFmtId="14" fontId="21" fillId="7" borderId="6" xfId="1" applyNumberFormat="1" applyFont="1" applyFill="1" applyBorder="1" applyAlignment="1">
      <alignment horizontal="center" vertical="center" wrapText="1"/>
    </xf>
    <xf numFmtId="14" fontId="21" fillId="7" borderId="6" xfId="1" applyNumberFormat="1" applyFont="1" applyFill="1" applyBorder="1" applyAlignment="1">
      <alignment vertical="center" wrapText="1"/>
    </xf>
    <xf numFmtId="0" fontId="13" fillId="2" borderId="12" xfId="1" applyFont="1" applyFill="1" applyBorder="1" applyAlignment="1">
      <alignment horizontal="center" vertical="center" wrapText="1"/>
    </xf>
    <xf numFmtId="0" fontId="13" fillId="8" borderId="12" xfId="1" applyFont="1" applyFill="1" applyBorder="1" applyAlignment="1">
      <alignment horizontal="center" vertical="center" wrapText="1"/>
    </xf>
    <xf numFmtId="0" fontId="22" fillId="7" borderId="6" xfId="1" applyFont="1" applyFill="1" applyBorder="1" applyAlignment="1">
      <alignment horizontal="center" vertical="center"/>
    </xf>
    <xf numFmtId="0" fontId="12" fillId="7" borderId="6" xfId="1" applyFont="1" applyFill="1" applyBorder="1" applyAlignment="1">
      <alignment horizontal="center" vertical="center" wrapText="1"/>
    </xf>
    <xf numFmtId="0" fontId="9" fillId="7" borderId="6" xfId="1" applyFont="1" applyFill="1" applyBorder="1" applyAlignment="1">
      <alignment horizontal="center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2" fillId="7" borderId="1" xfId="1" applyFill="1" applyBorder="1">
      <alignment vertical="center"/>
    </xf>
    <xf numFmtId="0" fontId="2" fillId="7" borderId="4" xfId="1" applyFill="1" applyBorder="1">
      <alignment vertical="center"/>
    </xf>
    <xf numFmtId="0" fontId="11" fillId="3" borderId="0" xfId="1" applyFont="1" applyFill="1" applyAlignment="1">
      <alignment vertical="center" wrapText="1"/>
    </xf>
    <xf numFmtId="0" fontId="5" fillId="7" borderId="4" xfId="1" applyFont="1" applyFill="1" applyBorder="1" applyAlignment="1">
      <alignment horizontal="center" vertical="center"/>
    </xf>
    <xf numFmtId="0" fontId="2" fillId="7" borderId="4" xfId="1" applyFill="1" applyBorder="1" applyAlignment="1">
      <alignment vertical="center" wrapText="1"/>
    </xf>
    <xf numFmtId="0" fontId="11" fillId="4" borderId="0" xfId="1" applyFont="1" applyFill="1" applyAlignment="1">
      <alignment vertical="center" wrapText="1"/>
    </xf>
    <xf numFmtId="0" fontId="11" fillId="5" borderId="0" xfId="1" applyFont="1" applyFill="1" applyAlignment="1">
      <alignment vertical="center" wrapText="1"/>
    </xf>
    <xf numFmtId="0" fontId="6" fillId="7" borderId="4" xfId="1" applyFont="1" applyFill="1" applyBorder="1" applyAlignment="1">
      <alignment horizontal="center" vertical="center" wrapText="1"/>
    </xf>
    <xf numFmtId="0" fontId="7" fillId="7" borderId="4" xfId="1" applyFont="1" applyFill="1" applyBorder="1" applyAlignment="1">
      <alignment horizontal="center" vertical="center" wrapText="1"/>
    </xf>
    <xf numFmtId="0" fontId="7" fillId="7" borderId="4" xfId="2" applyFont="1" applyFill="1" applyBorder="1" applyAlignment="1">
      <alignment horizontal="center" vertical="center" wrapText="1"/>
    </xf>
    <xf numFmtId="0" fontId="14" fillId="7" borderId="0" xfId="1" applyFont="1" applyFill="1">
      <alignment vertical="center"/>
    </xf>
    <xf numFmtId="0" fontId="17" fillId="7" borderId="0" xfId="1" applyFont="1" applyFill="1" applyAlignment="1">
      <alignment horizontal="center" vertical="center"/>
    </xf>
    <xf numFmtId="0" fontId="18" fillId="7" borderId="0" xfId="1" applyFont="1" applyFill="1" applyAlignment="1">
      <alignment vertical="center" wrapText="1"/>
    </xf>
    <xf numFmtId="0" fontId="13" fillId="7" borderId="0" xfId="1" applyFont="1" applyFill="1" applyAlignment="1">
      <alignment horizontal="center" vertical="center"/>
    </xf>
    <xf numFmtId="0" fontId="13" fillId="7" borderId="0" xfId="1" applyFont="1" applyFill="1">
      <alignment vertical="center"/>
    </xf>
    <xf numFmtId="0" fontId="13" fillId="7" borderId="0" xfId="1" applyFont="1" applyFill="1" applyAlignment="1">
      <alignment horizontal="left" vertical="center"/>
    </xf>
    <xf numFmtId="0" fontId="15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left" vertical="center"/>
    </xf>
    <xf numFmtId="0" fontId="11" fillId="6" borderId="0" xfId="1" applyFont="1" applyFill="1" applyAlignment="1">
      <alignment vertical="center" wrapText="1"/>
    </xf>
    <xf numFmtId="0" fontId="9" fillId="7" borderId="0" xfId="1" applyFont="1" applyFill="1" applyAlignment="1">
      <alignment horizontal="center" vertical="center"/>
    </xf>
    <xf numFmtId="0" fontId="0" fillId="7" borderId="4" xfId="2" applyFont="1" applyFill="1" applyBorder="1" applyAlignment="1">
      <alignment horizontal="center" vertical="center"/>
    </xf>
    <xf numFmtId="0" fontId="4" fillId="7" borderId="4" xfId="2" applyFont="1" applyFill="1" applyBorder="1" applyAlignment="1">
      <alignment horizontal="center" vertical="center"/>
    </xf>
    <xf numFmtId="0" fontId="9" fillId="7" borderId="0" xfId="1" applyFont="1" applyFill="1" applyAlignment="1">
      <alignment horizontal="left" vertical="center" wrapText="1"/>
    </xf>
    <xf numFmtId="0" fontId="9" fillId="7" borderId="0" xfId="1" applyFont="1" applyFill="1" applyAlignment="1">
      <alignment horizontal="left" vertical="center"/>
    </xf>
    <xf numFmtId="0" fontId="13" fillId="8" borderId="6" xfId="1" applyFont="1" applyFill="1" applyBorder="1" applyAlignment="1">
      <alignment horizontal="center" vertical="center"/>
    </xf>
    <xf numFmtId="0" fontId="13" fillId="8" borderId="6" xfId="1" applyFont="1" applyFill="1" applyBorder="1" applyAlignment="1">
      <alignment horizontal="center" vertical="center" wrapText="1"/>
    </xf>
    <xf numFmtId="0" fontId="13" fillId="2" borderId="6" xfId="1" applyFont="1" applyFill="1" applyBorder="1" applyAlignment="1">
      <alignment horizontal="center" vertical="center"/>
    </xf>
    <xf numFmtId="0" fontId="13" fillId="2" borderId="6" xfId="1" applyFont="1" applyFill="1" applyBorder="1" applyAlignment="1">
      <alignment horizontal="center" vertical="center" wrapText="1"/>
    </xf>
    <xf numFmtId="0" fontId="13" fillId="9" borderId="6" xfId="1" applyFont="1" applyFill="1" applyBorder="1" applyAlignment="1">
      <alignment horizontal="center" vertical="center"/>
    </xf>
    <xf numFmtId="0" fontId="13" fillId="9" borderId="6" xfId="1" applyFont="1" applyFill="1" applyBorder="1" applyAlignment="1">
      <alignment horizontal="center" vertical="center" wrapText="1"/>
    </xf>
    <xf numFmtId="0" fontId="13" fillId="9" borderId="12" xfId="1" applyFont="1" applyFill="1" applyBorder="1" applyAlignment="1">
      <alignment horizontal="center" vertical="center" wrapText="1"/>
    </xf>
    <xf numFmtId="0" fontId="1" fillId="7" borderId="4" xfId="2" applyFill="1" applyBorder="1">
      <alignment vertical="center"/>
    </xf>
    <xf numFmtId="0" fontId="13" fillId="0" borderId="6" xfId="2" applyFont="1" applyBorder="1" applyAlignment="1">
      <alignment horizontal="center" vertical="center"/>
    </xf>
    <xf numFmtId="0" fontId="13" fillId="0" borderId="6" xfId="2" applyFont="1" applyBorder="1" applyAlignment="1">
      <alignment horizontal="center" vertical="center" wrapText="1"/>
    </xf>
    <xf numFmtId="0" fontId="1" fillId="7" borderId="5" xfId="2" applyFill="1" applyBorder="1">
      <alignment vertical="center"/>
    </xf>
    <xf numFmtId="0" fontId="1" fillId="7" borderId="0" xfId="2" applyFill="1">
      <alignment vertical="center"/>
    </xf>
    <xf numFmtId="0" fontId="13" fillId="7" borderId="0" xfId="2" applyFont="1" applyFill="1" applyAlignment="1">
      <alignment vertical="center" wrapText="1"/>
    </xf>
    <xf numFmtId="0" fontId="9" fillId="7" borderId="0" xfId="2" applyFont="1" applyFill="1" applyAlignment="1">
      <alignment vertical="center" wrapText="1"/>
    </xf>
    <xf numFmtId="0" fontId="13" fillId="7" borderId="3" xfId="2" applyFont="1" applyFill="1" applyBorder="1" applyAlignment="1">
      <alignment horizontal="center" vertical="center" wrapText="1"/>
    </xf>
    <xf numFmtId="0" fontId="9" fillId="0" borderId="13" xfId="2" applyFont="1" applyBorder="1" applyAlignment="1">
      <alignment vertical="center" wrapText="1"/>
    </xf>
    <xf numFmtId="0" fontId="13" fillId="0" borderId="13" xfId="2" applyFont="1" applyBorder="1" applyAlignment="1">
      <alignment vertical="center" wrapText="1"/>
    </xf>
    <xf numFmtId="0" fontId="13" fillId="7" borderId="1" xfId="2" applyFont="1" applyFill="1" applyBorder="1" applyAlignment="1">
      <alignment vertical="center" wrapText="1"/>
    </xf>
    <xf numFmtId="0" fontId="10" fillId="7" borderId="0" xfId="2" applyFont="1" applyFill="1" applyAlignment="1">
      <alignment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0" borderId="12" xfId="2" applyFont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3" fillId="0" borderId="0" xfId="2" applyFont="1" applyAlignment="1">
      <alignment vertical="center" wrapText="1"/>
    </xf>
    <xf numFmtId="0" fontId="13" fillId="7" borderId="9" xfId="2" applyFont="1" applyFill="1" applyBorder="1" applyAlignment="1">
      <alignment vertical="center" wrapText="1"/>
    </xf>
    <xf numFmtId="0" fontId="13" fillId="7" borderId="6" xfId="2" applyFont="1" applyFill="1" applyBorder="1" applyAlignment="1">
      <alignment vertical="center" wrapText="1"/>
    </xf>
    <xf numFmtId="0" fontId="13" fillId="7" borderId="6" xfId="2" applyFont="1" applyFill="1" applyBorder="1">
      <alignment vertical="center"/>
    </xf>
    <xf numFmtId="0" fontId="9" fillId="7" borderId="5" xfId="2" applyFont="1" applyFill="1" applyBorder="1" applyAlignment="1">
      <alignment vertical="center" wrapText="1"/>
    </xf>
    <xf numFmtId="0" fontId="13" fillId="0" borderId="17" xfId="2" applyFont="1" applyBorder="1" applyAlignment="1">
      <alignment horizontal="center" vertical="center" wrapText="1"/>
    </xf>
    <xf numFmtId="0" fontId="13" fillId="0" borderId="19" xfId="2" applyFont="1" applyBorder="1" applyAlignment="1">
      <alignment vertical="center" wrapText="1"/>
    </xf>
    <xf numFmtId="0" fontId="13" fillId="0" borderId="18" xfId="2" applyFont="1" applyBorder="1" applyAlignment="1">
      <alignment horizontal="center" vertical="center" wrapText="1"/>
    </xf>
    <xf numFmtId="0" fontId="15" fillId="7" borderId="0" xfId="2" applyFont="1" applyFill="1" applyAlignment="1">
      <alignment horizontal="center" vertical="center" wrapText="1"/>
    </xf>
    <xf numFmtId="0" fontId="26" fillId="0" borderId="0" xfId="0" applyFont="1">
      <alignment vertical="center"/>
    </xf>
    <xf numFmtId="0" fontId="13" fillId="7" borderId="3" xfId="2" applyFont="1" applyFill="1" applyBorder="1" applyAlignment="1">
      <alignment vertical="center" wrapText="1"/>
    </xf>
    <xf numFmtId="0" fontId="13" fillId="7" borderId="10" xfId="2" applyFont="1" applyFill="1" applyBorder="1" applyAlignment="1">
      <alignment vertical="center" wrapText="1"/>
    </xf>
    <xf numFmtId="0" fontId="13" fillId="11" borderId="12" xfId="2" applyFont="1" applyFill="1" applyBorder="1" applyAlignment="1">
      <alignment horizontal="center" vertical="center" wrapText="1"/>
    </xf>
    <xf numFmtId="0" fontId="13" fillId="3" borderId="6" xfId="2" applyFont="1" applyFill="1" applyBorder="1" applyAlignment="1">
      <alignment horizontal="center" vertical="center"/>
    </xf>
    <xf numFmtId="0" fontId="13" fillId="13" borderId="6" xfId="2" applyFont="1" applyFill="1" applyBorder="1" applyAlignment="1">
      <alignment horizontal="center" vertical="center"/>
    </xf>
    <xf numFmtId="0" fontId="13" fillId="10" borderId="12" xfId="2" applyFont="1" applyFill="1" applyBorder="1" applyAlignment="1">
      <alignment horizontal="center" vertical="center" wrapText="1"/>
    </xf>
    <xf numFmtId="0" fontId="13" fillId="10" borderId="20" xfId="2" applyFont="1" applyFill="1" applyBorder="1" applyAlignment="1">
      <alignment horizontal="center" vertical="center" wrapText="1"/>
    </xf>
    <xf numFmtId="0" fontId="13" fillId="10" borderId="21" xfId="2" applyFont="1" applyFill="1" applyBorder="1" applyAlignment="1">
      <alignment horizontal="center" vertical="center" wrapText="1"/>
    </xf>
    <xf numFmtId="0" fontId="13" fillId="0" borderId="22" xfId="2" applyFont="1" applyBorder="1" applyAlignment="1">
      <alignment horizontal="center" vertical="center" wrapText="1"/>
    </xf>
    <xf numFmtId="0" fontId="13" fillId="0" borderId="23" xfId="2" applyFont="1" applyBorder="1" applyAlignment="1">
      <alignment horizontal="center" vertical="center" wrapText="1"/>
    </xf>
    <xf numFmtId="0" fontId="13" fillId="0" borderId="24" xfId="2" applyFont="1" applyBorder="1" applyAlignment="1">
      <alignment horizontal="center" vertical="center" wrapText="1"/>
    </xf>
    <xf numFmtId="0" fontId="13" fillId="10" borderId="17" xfId="2" applyFont="1" applyFill="1" applyBorder="1" applyAlignment="1">
      <alignment horizontal="center" vertical="center" wrapText="1"/>
    </xf>
    <xf numFmtId="14" fontId="21" fillId="7" borderId="6" xfId="2" applyNumberFormat="1" applyFont="1" applyFill="1" applyBorder="1" applyAlignment="1">
      <alignment horizontal="center" vertical="center" wrapText="1"/>
    </xf>
    <xf numFmtId="0" fontId="27" fillId="14" borderId="5" xfId="0" applyFont="1" applyFill="1" applyBorder="1" applyAlignment="1">
      <alignment vertical="center" wrapText="1"/>
    </xf>
    <xf numFmtId="0" fontId="1" fillId="7" borderId="6" xfId="2" applyFill="1" applyBorder="1">
      <alignment vertical="center"/>
    </xf>
    <xf numFmtId="0" fontId="13" fillId="15" borderId="4" xfId="2" applyFont="1" applyFill="1" applyBorder="1" applyAlignment="1">
      <alignment horizontal="center" vertical="center" wrapText="1"/>
    </xf>
    <xf numFmtId="0" fontId="13" fillId="15" borderId="5" xfId="2" applyFont="1" applyFill="1" applyBorder="1" applyAlignment="1">
      <alignment vertical="center" wrapText="1"/>
    </xf>
    <xf numFmtId="0" fontId="13" fillId="5" borderId="4" xfId="2" applyFont="1" applyFill="1" applyBorder="1" applyAlignment="1">
      <alignment horizontal="center" vertical="center" wrapText="1"/>
    </xf>
    <xf numFmtId="0" fontId="13" fillId="5" borderId="5" xfId="2" applyFont="1" applyFill="1" applyBorder="1" applyAlignment="1">
      <alignment vertical="center" wrapText="1"/>
    </xf>
    <xf numFmtId="0" fontId="13" fillId="16" borderId="4" xfId="2" applyFont="1" applyFill="1" applyBorder="1" applyAlignment="1">
      <alignment horizontal="center" vertical="center" wrapText="1"/>
    </xf>
    <xf numFmtId="0" fontId="13" fillId="16" borderId="5" xfId="2" applyFont="1" applyFill="1" applyBorder="1" applyAlignment="1">
      <alignment vertical="center" wrapText="1"/>
    </xf>
    <xf numFmtId="0" fontId="13" fillId="7" borderId="21" xfId="1" applyFont="1" applyFill="1" applyBorder="1" applyAlignment="1">
      <alignment vertical="center" wrapText="1"/>
    </xf>
    <xf numFmtId="0" fontId="9" fillId="7" borderId="21" xfId="1" applyFont="1" applyFill="1" applyBorder="1" applyAlignment="1">
      <alignment vertical="center" wrapText="1"/>
    </xf>
    <xf numFmtId="0" fontId="10" fillId="7" borderId="21" xfId="1" applyFont="1" applyFill="1" applyBorder="1" applyAlignment="1">
      <alignment vertical="center" wrapText="1"/>
    </xf>
    <xf numFmtId="0" fontId="1" fillId="7" borderId="7" xfId="2" applyFill="1" applyBorder="1">
      <alignment vertical="center"/>
    </xf>
    <xf numFmtId="0" fontId="1" fillId="7" borderId="12" xfId="2" applyFill="1" applyBorder="1">
      <alignment vertical="center"/>
    </xf>
    <xf numFmtId="0" fontId="1" fillId="7" borderId="8" xfId="2" applyFill="1" applyBorder="1">
      <alignment vertical="center"/>
    </xf>
    <xf numFmtId="0" fontId="1" fillId="7" borderId="6" xfId="2" applyFill="1" applyBorder="1" applyAlignment="1">
      <alignment horizontal="center" vertical="center"/>
    </xf>
    <xf numFmtId="0" fontId="13" fillId="2" borderId="12" xfId="2" applyFont="1" applyFill="1" applyBorder="1" applyAlignment="1">
      <alignment horizontal="center" vertical="center" wrapText="1"/>
    </xf>
    <xf numFmtId="0" fontId="13" fillId="15" borderId="12" xfId="2" applyFont="1" applyFill="1" applyBorder="1" applyAlignment="1">
      <alignment horizontal="center" vertical="center" wrapText="1"/>
    </xf>
    <xf numFmtId="0" fontId="13" fillId="5" borderId="12" xfId="2" applyFont="1" applyFill="1" applyBorder="1" applyAlignment="1">
      <alignment horizontal="center" vertical="center" wrapText="1"/>
    </xf>
    <xf numFmtId="0" fontId="13" fillId="16" borderId="12" xfId="2" applyFont="1" applyFill="1" applyBorder="1" applyAlignment="1">
      <alignment horizontal="center" vertical="center" wrapText="1"/>
    </xf>
    <xf numFmtId="0" fontId="13" fillId="0" borderId="6" xfId="1" applyFont="1" applyBorder="1" applyAlignment="1">
      <alignment horizontal="center" vertical="center"/>
    </xf>
    <xf numFmtId="0" fontId="13" fillId="0" borderId="6" xfId="1" applyFont="1" applyBorder="1" applyAlignment="1">
      <alignment horizontal="center" vertical="center" wrapText="1"/>
    </xf>
    <xf numFmtId="0" fontId="13" fillId="0" borderId="12" xfId="1" applyFont="1" applyBorder="1" applyAlignment="1">
      <alignment horizontal="center" vertical="center" wrapText="1"/>
    </xf>
    <xf numFmtId="0" fontId="13" fillId="2" borderId="13" xfId="1" applyFont="1" applyFill="1" applyBorder="1" applyAlignment="1">
      <alignment horizontal="center" vertical="center" wrapText="1"/>
    </xf>
    <xf numFmtId="0" fontId="4" fillId="7" borderId="25" xfId="2" applyFont="1" applyFill="1" applyBorder="1" applyAlignment="1">
      <alignment horizontal="center" vertical="center"/>
    </xf>
    <xf numFmtId="0" fontId="9" fillId="7" borderId="21" xfId="1" applyFont="1" applyFill="1" applyBorder="1" applyAlignment="1">
      <alignment horizontal="left" vertical="center" wrapText="1"/>
    </xf>
    <xf numFmtId="0" fontId="9" fillId="7" borderId="21" xfId="1" applyFont="1" applyFill="1" applyBorder="1" applyAlignment="1">
      <alignment horizontal="left" vertical="center"/>
    </xf>
    <xf numFmtId="0" fontId="2" fillId="7" borderId="26" xfId="1" applyFill="1" applyBorder="1" applyAlignment="1">
      <alignment vertical="center" wrapText="1"/>
    </xf>
    <xf numFmtId="0" fontId="20" fillId="7" borderId="6" xfId="2" applyFont="1" applyFill="1" applyBorder="1" applyAlignment="1">
      <alignment horizontal="left" vertical="center"/>
    </xf>
    <xf numFmtId="0" fontId="20" fillId="7" borderId="6" xfId="1" applyFont="1" applyFill="1" applyBorder="1">
      <alignment vertical="center"/>
    </xf>
    <xf numFmtId="49" fontId="20" fillId="7" borderId="6" xfId="1" applyNumberFormat="1" applyFont="1" applyFill="1" applyBorder="1" applyAlignment="1">
      <alignment horizontal="left" vertical="center"/>
    </xf>
    <xf numFmtId="0" fontId="20" fillId="7" borderId="6" xfId="2" applyFont="1" applyFill="1" applyBorder="1">
      <alignment vertical="center"/>
    </xf>
    <xf numFmtId="0" fontId="15" fillId="7" borderId="0" xfId="2" applyFont="1" applyFill="1" applyAlignment="1">
      <alignment horizontal="center" vertical="center" wrapText="1"/>
    </xf>
    <xf numFmtId="0" fontId="15" fillId="7" borderId="5" xfId="2" applyFont="1" applyFill="1" applyBorder="1" applyAlignment="1">
      <alignment horizontal="center" vertical="center" wrapText="1"/>
    </xf>
    <xf numFmtId="0" fontId="13" fillId="7" borderId="0" xfId="1" applyFont="1" applyFill="1" applyAlignment="1">
      <alignment horizontal="center" vertical="center"/>
    </xf>
    <xf numFmtId="0" fontId="29" fillId="7" borderId="1" xfId="2" applyFont="1" applyFill="1" applyBorder="1" applyAlignment="1">
      <alignment horizontal="center" vertical="center" wrapText="1"/>
    </xf>
    <xf numFmtId="0" fontId="29" fillId="7" borderId="4" xfId="2" applyFont="1" applyFill="1" applyBorder="1" applyAlignment="1">
      <alignment horizontal="center" vertical="center" wrapText="1"/>
    </xf>
    <xf numFmtId="0" fontId="29" fillId="7" borderId="9" xfId="2" applyFont="1" applyFill="1" applyBorder="1" applyAlignment="1">
      <alignment horizontal="center" vertical="center" wrapText="1"/>
    </xf>
    <xf numFmtId="0" fontId="14" fillId="0" borderId="1" xfId="2" applyFont="1" applyBorder="1" applyAlignment="1">
      <alignment horizontal="left" vertical="center" wrapText="1"/>
    </xf>
    <xf numFmtId="0" fontId="14" fillId="0" borderId="4" xfId="2" applyFont="1" applyBorder="1" applyAlignment="1">
      <alignment horizontal="left" vertical="center" wrapText="1"/>
    </xf>
    <xf numFmtId="0" fontId="14" fillId="0" borderId="9" xfId="2" applyFont="1" applyBorder="1" applyAlignment="1">
      <alignment horizontal="left" vertical="center" wrapText="1"/>
    </xf>
    <xf numFmtId="0" fontId="30" fillId="0" borderId="2" xfId="2" applyFont="1" applyBorder="1" applyAlignment="1">
      <alignment horizontal="center" vertical="center" wrapText="1"/>
    </xf>
    <xf numFmtId="0" fontId="12" fillId="0" borderId="2" xfId="2" applyFont="1" applyBorder="1" applyAlignment="1">
      <alignment horizontal="center" vertical="center" wrapText="1"/>
    </xf>
    <xf numFmtId="0" fontId="12" fillId="0" borderId="0" xfId="2" applyFont="1" applyAlignment="1">
      <alignment horizontal="center" vertical="center" wrapText="1"/>
    </xf>
    <xf numFmtId="0" fontId="12" fillId="0" borderId="11" xfId="2" applyFont="1" applyBorder="1" applyAlignment="1">
      <alignment horizontal="center" vertical="center" wrapText="1"/>
    </xf>
    <xf numFmtId="0" fontId="14" fillId="0" borderId="3" xfId="2" applyFont="1" applyBorder="1" applyAlignment="1">
      <alignment horizontal="right" vertical="center" wrapText="1"/>
    </xf>
    <xf numFmtId="0" fontId="14" fillId="0" borderId="5" xfId="2" applyFont="1" applyBorder="1" applyAlignment="1">
      <alignment horizontal="right" vertical="center" wrapText="1"/>
    </xf>
    <xf numFmtId="0" fontId="14" fillId="0" borderId="10" xfId="2" applyFont="1" applyBorder="1" applyAlignment="1">
      <alignment horizontal="right" vertical="center" wrapText="1"/>
    </xf>
    <xf numFmtId="0" fontId="13" fillId="7" borderId="3" xfId="2" applyFont="1" applyFill="1" applyBorder="1" applyAlignment="1">
      <alignment horizontal="center" vertical="center" wrapText="1"/>
    </xf>
    <xf numFmtId="0" fontId="13" fillId="7" borderId="5" xfId="2" applyFont="1" applyFill="1" applyBorder="1" applyAlignment="1">
      <alignment horizontal="center" vertical="center" wrapText="1"/>
    </xf>
    <xf numFmtId="0" fontId="13" fillId="7" borderId="10" xfId="2" applyFont="1" applyFill="1" applyBorder="1" applyAlignment="1">
      <alignment horizontal="center" vertical="center" wrapText="1"/>
    </xf>
    <xf numFmtId="0" fontId="13" fillId="7" borderId="6" xfId="2" applyFont="1" applyFill="1" applyBorder="1" applyAlignment="1">
      <alignment horizontal="center" vertical="center"/>
    </xf>
    <xf numFmtId="0" fontId="13" fillId="0" borderId="8" xfId="2" applyFont="1" applyBorder="1" applyAlignment="1">
      <alignment horizontal="left" vertical="center"/>
    </xf>
    <xf numFmtId="0" fontId="13" fillId="0" borderId="6" xfId="2" applyFont="1" applyBorder="1" applyAlignment="1">
      <alignment horizontal="left" vertical="center"/>
    </xf>
    <xf numFmtId="0" fontId="13" fillId="7" borderId="7" xfId="2" applyFont="1" applyFill="1" applyBorder="1" applyAlignment="1">
      <alignment horizontal="center" vertical="center"/>
    </xf>
    <xf numFmtId="0" fontId="13" fillId="7" borderId="8" xfId="2" applyFont="1" applyFill="1" applyBorder="1" applyAlignment="1">
      <alignment horizontal="center" vertical="center"/>
    </xf>
    <xf numFmtId="0" fontId="13" fillId="13" borderId="6" xfId="2" applyFont="1" applyFill="1" applyBorder="1" applyAlignment="1">
      <alignment horizontal="center" vertical="center"/>
    </xf>
    <xf numFmtId="0" fontId="13" fillId="3" borderId="6" xfId="2" applyFont="1" applyFill="1" applyBorder="1" applyAlignment="1">
      <alignment horizontal="center" vertical="center"/>
    </xf>
    <xf numFmtId="0" fontId="13" fillId="7" borderId="6" xfId="2" applyFont="1" applyFill="1" applyBorder="1" applyAlignment="1">
      <alignment horizontal="center" vertical="center" wrapText="1"/>
    </xf>
    <xf numFmtId="0" fontId="9" fillId="7" borderId="6" xfId="2" applyFont="1" applyFill="1" applyBorder="1" applyAlignment="1">
      <alignment horizontal="center" vertical="center" wrapText="1"/>
    </xf>
    <xf numFmtId="0" fontId="13" fillId="7" borderId="14" xfId="2" applyFont="1" applyFill="1" applyBorder="1" applyAlignment="1">
      <alignment horizontal="center" vertical="center" wrapText="1"/>
    </xf>
    <xf numFmtId="0" fontId="13" fillId="7" borderId="15" xfId="2" applyFont="1" applyFill="1" applyBorder="1" applyAlignment="1">
      <alignment horizontal="center" vertical="center" wrapText="1"/>
    </xf>
    <xf numFmtId="0" fontId="13" fillId="7" borderId="16" xfId="2" applyFont="1" applyFill="1" applyBorder="1" applyAlignment="1">
      <alignment horizontal="center" vertical="center" wrapText="1"/>
    </xf>
    <xf numFmtId="0" fontId="13" fillId="7" borderId="0" xfId="2" applyFont="1" applyFill="1" applyAlignment="1">
      <alignment horizontal="center" vertical="center" wrapText="1"/>
    </xf>
    <xf numFmtId="0" fontId="13" fillId="10" borderId="6" xfId="2" applyFont="1" applyFill="1" applyBorder="1" applyAlignment="1">
      <alignment horizontal="center" vertical="center"/>
    </xf>
    <xf numFmtId="0" fontId="13" fillId="0" borderId="12" xfId="2" applyFont="1" applyBorder="1" applyAlignment="1">
      <alignment horizontal="left" vertical="center" wrapText="1"/>
    </xf>
    <xf numFmtId="0" fontId="13" fillId="0" borderId="12" xfId="2" applyFont="1" applyBorder="1" applyAlignment="1">
      <alignment horizontal="left" vertical="center"/>
    </xf>
    <xf numFmtId="0" fontId="13" fillId="2" borderId="6" xfId="2" applyFont="1" applyFill="1" applyBorder="1" applyAlignment="1">
      <alignment horizontal="left" vertical="center"/>
    </xf>
    <xf numFmtId="0" fontId="13" fillId="7" borderId="14" xfId="1" applyFont="1" applyFill="1" applyBorder="1" applyAlignment="1">
      <alignment horizontal="center" vertical="center"/>
    </xf>
    <xf numFmtId="0" fontId="13" fillId="7" borderId="15" xfId="1" applyFont="1" applyFill="1" applyBorder="1" applyAlignment="1">
      <alignment horizontal="center" vertical="center"/>
    </xf>
    <xf numFmtId="0" fontId="13" fillId="7" borderId="16" xfId="1" applyFont="1" applyFill="1" applyBorder="1" applyAlignment="1">
      <alignment horizontal="center" vertical="center"/>
    </xf>
    <xf numFmtId="0" fontId="13" fillId="7" borderId="1" xfId="2" applyFont="1" applyFill="1" applyBorder="1" applyAlignment="1">
      <alignment horizontal="center" vertical="center" wrapText="1"/>
    </xf>
    <xf numFmtId="0" fontId="13" fillId="7" borderId="4" xfId="2" applyFont="1" applyFill="1" applyBorder="1" applyAlignment="1">
      <alignment horizontal="center" vertical="center" wrapText="1"/>
    </xf>
    <xf numFmtId="0" fontId="13" fillId="7" borderId="9" xfId="2" applyFont="1" applyFill="1" applyBorder="1" applyAlignment="1">
      <alignment horizontal="center" vertical="center" wrapText="1"/>
    </xf>
    <xf numFmtId="0" fontId="13" fillId="7" borderId="14" xfId="2" applyFont="1" applyFill="1" applyBorder="1" applyAlignment="1">
      <alignment horizontal="center" vertical="center"/>
    </xf>
    <xf numFmtId="0" fontId="13" fillId="7" borderId="15" xfId="2" applyFont="1" applyFill="1" applyBorder="1" applyAlignment="1">
      <alignment horizontal="center" vertical="center"/>
    </xf>
    <xf numFmtId="0" fontId="13" fillId="7" borderId="16" xfId="2" applyFont="1" applyFill="1" applyBorder="1" applyAlignment="1">
      <alignment horizontal="center" vertical="center"/>
    </xf>
    <xf numFmtId="0" fontId="24" fillId="7" borderId="3" xfId="2" applyFont="1" applyFill="1" applyBorder="1" applyAlignment="1">
      <alignment horizontal="center" vertical="center" wrapText="1"/>
    </xf>
    <xf numFmtId="0" fontId="24" fillId="7" borderId="5" xfId="2" applyFont="1" applyFill="1" applyBorder="1" applyAlignment="1">
      <alignment horizontal="center" vertical="center" wrapText="1"/>
    </xf>
    <xf numFmtId="0" fontId="24" fillId="7" borderId="10" xfId="2" applyFont="1" applyFill="1" applyBorder="1" applyAlignment="1">
      <alignment horizontal="center" vertical="center" wrapText="1"/>
    </xf>
    <xf numFmtId="0" fontId="13" fillId="9" borderId="6" xfId="2" applyFont="1" applyFill="1" applyBorder="1" applyAlignment="1">
      <alignment horizontal="left" vertical="center"/>
    </xf>
    <xf numFmtId="0" fontId="9" fillId="7" borderId="11" xfId="1" applyFont="1" applyFill="1" applyBorder="1" applyAlignment="1">
      <alignment horizontal="center" vertical="center" wrapText="1"/>
    </xf>
    <xf numFmtId="0" fontId="8" fillId="2" borderId="2" xfId="1" applyFont="1" applyFill="1" applyBorder="1" applyAlignment="1">
      <alignment vertical="center" wrapText="1"/>
    </xf>
    <xf numFmtId="0" fontId="12" fillId="7" borderId="6" xfId="1" applyFont="1" applyFill="1" applyBorder="1" applyAlignment="1">
      <alignment horizontal="center" vertical="center" wrapText="1"/>
    </xf>
    <xf numFmtId="0" fontId="13" fillId="7" borderId="6" xfId="1" applyFont="1" applyFill="1" applyBorder="1" applyAlignment="1">
      <alignment horizontal="center" vertical="center" wrapText="1"/>
    </xf>
    <xf numFmtId="0" fontId="13" fillId="7" borderId="6" xfId="1" applyFont="1" applyFill="1" applyBorder="1" applyAlignment="1">
      <alignment horizontal="center" vertical="center"/>
    </xf>
    <xf numFmtId="0" fontId="9" fillId="7" borderId="6" xfId="1" applyFont="1" applyFill="1" applyBorder="1" applyAlignment="1">
      <alignment horizontal="center" vertical="center" wrapText="1"/>
    </xf>
    <xf numFmtId="0" fontId="13" fillId="8" borderId="7" xfId="2" applyFont="1" applyFill="1" applyBorder="1" applyAlignment="1">
      <alignment horizontal="left" vertical="center"/>
    </xf>
    <xf numFmtId="0" fontId="13" fillId="8" borderId="12" xfId="2" applyFont="1" applyFill="1" applyBorder="1" applyAlignment="1">
      <alignment horizontal="left" vertical="center"/>
    </xf>
    <xf numFmtId="0" fontId="13" fillId="8" borderId="8" xfId="2" applyFont="1" applyFill="1" applyBorder="1" applyAlignment="1">
      <alignment horizontal="left" vertical="center"/>
    </xf>
    <xf numFmtId="0" fontId="15" fillId="7" borderId="6" xfId="2" applyFont="1" applyFill="1" applyBorder="1" applyAlignment="1">
      <alignment horizontal="center" vertical="center" wrapText="1"/>
    </xf>
    <xf numFmtId="0" fontId="23" fillId="7" borderId="6" xfId="2" applyFont="1" applyFill="1" applyBorder="1" applyAlignment="1">
      <alignment horizontal="center" vertical="center" wrapText="1"/>
    </xf>
    <xf numFmtId="0" fontId="21" fillId="7" borderId="6" xfId="1" applyFont="1" applyFill="1" applyBorder="1" applyAlignment="1">
      <alignment horizontal="left" vertical="center" wrapText="1" indent="1"/>
    </xf>
    <xf numFmtId="0" fontId="21" fillId="7" borderId="6" xfId="1" applyFont="1" applyFill="1" applyBorder="1" applyAlignment="1">
      <alignment horizontal="center" vertical="center" wrapText="1"/>
    </xf>
    <xf numFmtId="0" fontId="13" fillId="7" borderId="0" xfId="1" applyFont="1" applyFill="1" applyAlignment="1">
      <alignment horizontal="center" vertical="center" wrapText="1"/>
    </xf>
    <xf numFmtId="0" fontId="14" fillId="7" borderId="7" xfId="1" applyFont="1" applyFill="1" applyBorder="1" applyAlignment="1">
      <alignment horizontal="center" vertical="center"/>
    </xf>
    <xf numFmtId="0" fontId="14" fillId="7" borderId="12" xfId="1" applyFont="1" applyFill="1" applyBorder="1" applyAlignment="1">
      <alignment horizontal="center" vertical="center"/>
    </xf>
    <xf numFmtId="0" fontId="14" fillId="7" borderId="8" xfId="1" applyFont="1" applyFill="1" applyBorder="1" applyAlignment="1">
      <alignment horizontal="center" vertical="center"/>
    </xf>
    <xf numFmtId="0" fontId="15" fillId="7" borderId="0" xfId="1" applyFont="1" applyFill="1" applyAlignment="1">
      <alignment horizontal="center" vertical="center" wrapText="1"/>
    </xf>
    <xf numFmtId="0" fontId="15" fillId="7" borderId="5" xfId="1" applyFont="1" applyFill="1" applyBorder="1" applyAlignment="1">
      <alignment horizontal="center" vertical="center" wrapText="1"/>
    </xf>
    <xf numFmtId="0" fontId="13" fillId="7" borderId="1" xfId="1" applyFont="1" applyFill="1" applyBorder="1" applyAlignment="1">
      <alignment horizontal="center" vertical="center" wrapText="1"/>
    </xf>
    <xf numFmtId="0" fontId="13" fillId="7" borderId="4" xfId="1" applyFont="1" applyFill="1" applyBorder="1" applyAlignment="1">
      <alignment horizontal="center" vertical="center" wrapText="1"/>
    </xf>
    <xf numFmtId="0" fontId="13" fillId="7" borderId="9" xfId="1" applyFont="1" applyFill="1" applyBorder="1" applyAlignment="1">
      <alignment horizontal="center" vertical="center" wrapText="1"/>
    </xf>
    <xf numFmtId="0" fontId="14" fillId="7" borderId="1" xfId="1" applyFont="1" applyFill="1" applyBorder="1" applyAlignment="1">
      <alignment horizontal="left" vertical="center" wrapText="1"/>
    </xf>
    <xf numFmtId="0" fontId="14" fillId="7" borderId="4" xfId="1" applyFont="1" applyFill="1" applyBorder="1" applyAlignment="1">
      <alignment horizontal="left" vertical="center" wrapText="1"/>
    </xf>
    <xf numFmtId="0" fontId="14" fillId="7" borderId="9" xfId="1" applyFont="1" applyFill="1" applyBorder="1" applyAlignment="1">
      <alignment horizontal="left" vertical="center" wrapText="1"/>
    </xf>
    <xf numFmtId="0" fontId="12" fillId="7" borderId="2" xfId="1" applyFont="1" applyFill="1" applyBorder="1" applyAlignment="1">
      <alignment horizontal="center" vertical="center" wrapText="1"/>
    </xf>
    <xf numFmtId="0" fontId="12" fillId="7" borderId="0" xfId="1" applyFont="1" applyFill="1" applyAlignment="1">
      <alignment horizontal="center" vertical="center" wrapText="1"/>
    </xf>
    <xf numFmtId="0" fontId="12" fillId="7" borderId="11" xfId="1" applyFont="1" applyFill="1" applyBorder="1" applyAlignment="1">
      <alignment horizontal="center" vertical="center" wrapText="1"/>
    </xf>
    <xf numFmtId="0" fontId="21" fillId="2" borderId="6" xfId="2" applyFont="1" applyFill="1" applyBorder="1" applyAlignment="1">
      <alignment horizontal="left" vertical="center" wrapText="1" indent="1"/>
    </xf>
    <xf numFmtId="0" fontId="21" fillId="7" borderId="6" xfId="2" applyFont="1" applyFill="1" applyBorder="1" applyAlignment="1">
      <alignment horizontal="center" vertical="center" wrapText="1"/>
    </xf>
    <xf numFmtId="0" fontId="14" fillId="7" borderId="3" xfId="1" applyFont="1" applyFill="1" applyBorder="1" applyAlignment="1">
      <alignment horizontal="right" vertical="center" wrapText="1"/>
    </xf>
    <xf numFmtId="0" fontId="14" fillId="7" borderId="5" xfId="1" applyFont="1" applyFill="1" applyBorder="1" applyAlignment="1">
      <alignment horizontal="right" vertical="center" wrapText="1"/>
    </xf>
    <xf numFmtId="0" fontId="14" fillId="7" borderId="10" xfId="1" applyFont="1" applyFill="1" applyBorder="1" applyAlignment="1">
      <alignment horizontal="right" vertical="center" wrapText="1"/>
    </xf>
    <xf numFmtId="0" fontId="24" fillId="7" borderId="14" xfId="2" applyFont="1" applyFill="1" applyBorder="1" applyAlignment="1">
      <alignment horizontal="center" vertical="center" wrapText="1"/>
    </xf>
    <xf numFmtId="0" fontId="25" fillId="7" borderId="15" xfId="2" applyFont="1" applyFill="1" applyBorder="1" applyAlignment="1">
      <alignment horizontal="center" vertical="center" wrapText="1"/>
    </xf>
    <xf numFmtId="0" fontId="25" fillId="7" borderId="16" xfId="2" applyFont="1" applyFill="1" applyBorder="1" applyAlignment="1">
      <alignment horizontal="center" vertical="center" wrapText="1"/>
    </xf>
    <xf numFmtId="0" fontId="13" fillId="7" borderId="3" xfId="1" applyFont="1" applyFill="1" applyBorder="1" applyAlignment="1">
      <alignment horizontal="center" vertical="center" wrapText="1"/>
    </xf>
    <xf numFmtId="0" fontId="13" fillId="7" borderId="5" xfId="1" applyFont="1" applyFill="1" applyBorder="1" applyAlignment="1">
      <alignment horizontal="center" vertical="center" wrapText="1"/>
    </xf>
    <xf numFmtId="0" fontId="13" fillId="7" borderId="10" xfId="1" applyFont="1" applyFill="1" applyBorder="1" applyAlignment="1">
      <alignment horizontal="center" vertical="center" wrapText="1"/>
    </xf>
    <xf numFmtId="0" fontId="15" fillId="7" borderId="1" xfId="2" applyFont="1" applyFill="1" applyBorder="1" applyAlignment="1">
      <alignment horizontal="center" vertical="center" wrapText="1"/>
    </xf>
    <xf numFmtId="0" fontId="23" fillId="7" borderId="4" xfId="2" applyFont="1" applyFill="1" applyBorder="1" applyAlignment="1">
      <alignment horizontal="center" vertical="center" wrapText="1"/>
    </xf>
    <xf numFmtId="0" fontId="23" fillId="7" borderId="9" xfId="2" applyFont="1" applyFill="1" applyBorder="1" applyAlignment="1">
      <alignment horizontal="center" vertical="center" wrapText="1"/>
    </xf>
    <xf numFmtId="0" fontId="13" fillId="12" borderId="14" xfId="2" applyFont="1" applyFill="1" applyBorder="1" applyAlignment="1">
      <alignment horizontal="center" vertical="center" wrapText="1"/>
    </xf>
    <xf numFmtId="0" fontId="13" fillId="12" borderId="15" xfId="2" applyFont="1" applyFill="1" applyBorder="1" applyAlignment="1">
      <alignment horizontal="center" vertical="center" wrapText="1"/>
    </xf>
    <xf numFmtId="0" fontId="13" fillId="12" borderId="16" xfId="2" applyFont="1" applyFill="1" applyBorder="1" applyAlignment="1">
      <alignment horizontal="center" vertical="center" wrapText="1"/>
    </xf>
    <xf numFmtId="0" fontId="13" fillId="12" borderId="6" xfId="2" applyFont="1" applyFill="1" applyBorder="1" applyAlignment="1">
      <alignment horizontal="center" vertical="center" wrapText="1"/>
    </xf>
    <xf numFmtId="0" fontId="13" fillId="0" borderId="6" xfId="2" applyFont="1" applyBorder="1" applyAlignment="1">
      <alignment horizontal="center" vertical="center"/>
    </xf>
    <xf numFmtId="0" fontId="15" fillId="7" borderId="14" xfId="2" applyFont="1" applyFill="1" applyBorder="1" applyAlignment="1">
      <alignment horizontal="center" vertical="center" wrapText="1"/>
    </xf>
    <xf numFmtId="0" fontId="23" fillId="7" borderId="16" xfId="2" applyFont="1" applyFill="1" applyBorder="1" applyAlignment="1">
      <alignment horizontal="center" vertical="center" wrapText="1"/>
    </xf>
    <xf numFmtId="0" fontId="24" fillId="7" borderId="6" xfId="2" applyFont="1" applyFill="1" applyBorder="1" applyAlignment="1">
      <alignment horizontal="center" vertical="center" wrapText="1"/>
    </xf>
    <xf numFmtId="0" fontId="25" fillId="7" borderId="6" xfId="2" applyFont="1" applyFill="1" applyBorder="1" applyAlignment="1">
      <alignment horizontal="center" vertical="center" wrapText="1"/>
    </xf>
    <xf numFmtId="0" fontId="23" fillId="7" borderId="6" xfId="2" applyFont="1" applyFill="1" applyBorder="1" applyAlignment="1">
      <alignment horizontal="center" vertical="center"/>
    </xf>
    <xf numFmtId="0" fontId="28" fillId="12" borderId="6" xfId="2" applyFont="1" applyFill="1" applyBorder="1" applyAlignment="1">
      <alignment horizontal="center" vertical="center" wrapText="1"/>
    </xf>
    <xf numFmtId="0" fontId="29" fillId="7" borderId="3" xfId="2" applyFont="1" applyFill="1" applyBorder="1" applyAlignment="1">
      <alignment horizontal="center" vertical="center" wrapText="1"/>
    </xf>
    <xf numFmtId="0" fontId="29" fillId="7" borderId="5" xfId="2" applyFont="1" applyFill="1" applyBorder="1" applyAlignment="1">
      <alignment horizontal="center" vertical="center" wrapText="1"/>
    </xf>
    <xf numFmtId="0" fontId="29" fillId="7" borderId="10" xfId="2" applyFont="1" applyFill="1" applyBorder="1" applyAlignment="1">
      <alignment horizontal="center" vertical="center" wrapText="1"/>
    </xf>
    <xf numFmtId="0" fontId="15" fillId="7" borderId="4" xfId="2" applyFont="1" applyFill="1" applyBorder="1" applyAlignment="1">
      <alignment horizontal="center" vertical="center" wrapText="1"/>
    </xf>
    <xf numFmtId="0" fontId="15" fillId="7" borderId="9" xfId="2" applyFont="1" applyFill="1" applyBorder="1" applyAlignment="1">
      <alignment horizontal="center" vertical="center" wrapText="1"/>
    </xf>
  </cellXfs>
  <cellStyles count="4">
    <cellStyle name="표준" xfId="0" builtinId="0"/>
    <cellStyle name="표준 2" xfId="1" xr:uid="{00000000-0005-0000-0000-000001000000}"/>
    <cellStyle name="표준 2 2" xfId="2" xr:uid="{00000000-0005-0000-0000-000002000000}"/>
    <cellStyle name="표준 9 4" xfId="3" xr:uid="{6DA56C33-5980-4E56-8B1D-928306E1199B}"/>
  </cellStyles>
  <dxfs count="0"/>
  <tableStyles count="0" defaultTableStyle="TableStyleMedium2" defaultPivotStyle="PivotStyleLight16"/>
  <colors>
    <mruColors>
      <color rgb="FFFF2F9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38100</xdr:colOff>
      <xdr:row>78</xdr:row>
      <xdr:rowOff>12700</xdr:rowOff>
    </xdr:from>
    <xdr:to>
      <xdr:col>11</xdr:col>
      <xdr:colOff>38099</xdr:colOff>
      <xdr:row>78</xdr:row>
      <xdr:rowOff>12700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974F3B3A-42DC-4949-821D-51254544C0D2}"/>
            </a:ext>
          </a:extLst>
        </xdr:cNvPr>
        <xdr:cNvCxnSpPr/>
      </xdr:nvCxnSpPr>
      <xdr:spPr>
        <a:xfrm>
          <a:off x="5473700" y="5816600"/>
          <a:ext cx="1000759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266094</xdr:colOff>
      <xdr:row>208</xdr:row>
      <xdr:rowOff>122162</xdr:rowOff>
    </xdr:from>
    <xdr:to>
      <xdr:col>5</xdr:col>
      <xdr:colOff>1338337</xdr:colOff>
      <xdr:row>230</xdr:row>
      <xdr:rowOff>14513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2040AD4-9BBD-6A2E-DDA1-776E5CF30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094" y="44368962"/>
          <a:ext cx="6524776" cy="4735284"/>
        </a:xfrm>
        <a:prstGeom prst="rect">
          <a:avLst/>
        </a:prstGeom>
      </xdr:spPr>
    </xdr:pic>
    <xdr:clientData fLocksWithSheet="0"/>
  </xdr:twoCellAnchor>
  <xdr:twoCellAnchor editAs="oneCell">
    <xdr:from>
      <xdr:col>1</xdr:col>
      <xdr:colOff>785988</xdr:colOff>
      <xdr:row>72</xdr:row>
      <xdr:rowOff>18345</xdr:rowOff>
    </xdr:from>
    <xdr:to>
      <xdr:col>2</xdr:col>
      <xdr:colOff>1217788</xdr:colOff>
      <xdr:row>78</xdr:row>
      <xdr:rowOff>55465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5F53C32-F0F8-48CA-307E-1C3E9DEE8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3988" y="5902678"/>
          <a:ext cx="2012244" cy="1236564"/>
        </a:xfrm>
        <a:prstGeom prst="rect">
          <a:avLst/>
        </a:prstGeom>
      </xdr:spPr>
    </xdr:pic>
    <xdr:clientData/>
  </xdr:twoCellAnchor>
  <xdr:twoCellAnchor editAs="oneCell">
    <xdr:from>
      <xdr:col>5</xdr:col>
      <xdr:colOff>1470377</xdr:colOff>
      <xdr:row>209</xdr:row>
      <xdr:rowOff>31044</xdr:rowOff>
    </xdr:from>
    <xdr:to>
      <xdr:col>9</xdr:col>
      <xdr:colOff>485350</xdr:colOff>
      <xdr:row>228</xdr:row>
      <xdr:rowOff>73376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778EE0-A90C-F95C-F76A-818211444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22910" y="44497977"/>
          <a:ext cx="6194707" cy="4224866"/>
        </a:xfrm>
        <a:prstGeom prst="rect">
          <a:avLst/>
        </a:prstGeom>
      </xdr:spPr>
    </xdr:pic>
    <xdr:clientData fLocksWithSheet="0"/>
  </xdr:twoCellAnchor>
  <xdr:twoCellAnchor>
    <xdr:from>
      <xdr:col>4</xdr:col>
      <xdr:colOff>402167</xdr:colOff>
      <xdr:row>111</xdr:row>
      <xdr:rowOff>51506</xdr:rowOff>
    </xdr:from>
    <xdr:to>
      <xdr:col>10</xdr:col>
      <xdr:colOff>1920521</xdr:colOff>
      <xdr:row>111</xdr:row>
      <xdr:rowOff>51506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334BEE7B-05BE-2449-93BE-D6A576954A9F}"/>
            </a:ext>
          </a:extLst>
        </xdr:cNvPr>
        <xdr:cNvCxnSpPr/>
      </xdr:nvCxnSpPr>
      <xdr:spPr>
        <a:xfrm>
          <a:off x="5402792" y="21308131"/>
          <a:ext cx="9995604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308869</xdr:colOff>
      <xdr:row>79</xdr:row>
      <xdr:rowOff>16933</xdr:rowOff>
    </xdr:from>
    <xdr:to>
      <xdr:col>14</xdr:col>
      <xdr:colOff>14112</xdr:colOff>
      <xdr:row>83</xdr:row>
      <xdr:rowOff>139415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FEA78898-AD86-C843-86AF-1D2697BD8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52647" y="8511822"/>
          <a:ext cx="1285687" cy="912704"/>
        </a:xfrm>
        <a:prstGeom prst="rect">
          <a:avLst/>
        </a:prstGeom>
      </xdr:spPr>
    </xdr:pic>
    <xdr:clientData/>
  </xdr:twoCellAnchor>
  <xdr:twoCellAnchor>
    <xdr:from>
      <xdr:col>10</xdr:col>
      <xdr:colOff>69144</xdr:colOff>
      <xdr:row>71</xdr:row>
      <xdr:rowOff>55033</xdr:rowOff>
    </xdr:from>
    <xdr:to>
      <xdr:col>10</xdr:col>
      <xdr:colOff>551744</xdr:colOff>
      <xdr:row>76</xdr:row>
      <xdr:rowOff>156633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FFF6FA37-BF43-7F4B-9D35-469596766473}"/>
            </a:ext>
          </a:extLst>
        </xdr:cNvPr>
        <xdr:cNvSpPr/>
      </xdr:nvSpPr>
      <xdr:spPr>
        <a:xfrm>
          <a:off x="13573477" y="5741811"/>
          <a:ext cx="482600" cy="1089378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vert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Shrink</a:t>
          </a:r>
          <a:r>
            <a:rPr lang="en-US" altLang="ko-KR" sz="1100" baseline="0">
              <a:solidFill>
                <a:schemeClr val="tx1"/>
              </a:solidFill>
            </a:rPr>
            <a:t> tube</a:t>
          </a:r>
        </a:p>
        <a:p>
          <a:pPr algn="ctr"/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36689</xdr:colOff>
      <xdr:row>210</xdr:row>
      <xdr:rowOff>93134</xdr:rowOff>
    </xdr:from>
    <xdr:to>
      <xdr:col>13</xdr:col>
      <xdr:colOff>79023</xdr:colOff>
      <xdr:row>227</xdr:row>
      <xdr:rowOff>163689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C619602D-8F8D-B308-D6ED-34BD36224172}"/>
            </a:ext>
          </a:extLst>
        </xdr:cNvPr>
        <xdr:cNvGrpSpPr/>
      </xdr:nvGrpSpPr>
      <xdr:grpSpPr>
        <a:xfrm>
          <a:off x="13546544" y="44579946"/>
          <a:ext cx="3760305" cy="3825337"/>
          <a:chOff x="15570199" y="13690602"/>
          <a:chExt cx="2562259" cy="2413000"/>
        </a:xfrm>
      </xdr:grpSpPr>
      <xdr:pic>
        <xdr:nvPicPr>
          <xdr:cNvPr id="16" name="그림 15">
            <a:extLst>
              <a:ext uri="{FF2B5EF4-FFF2-40B4-BE49-F238E27FC236}">
                <a16:creationId xmlns:a16="http://schemas.microsoft.com/office/drawing/2014/main" id="{5AF5347A-3F30-A348-A67E-D2E0B4EC94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 rot="5400000">
            <a:off x="15644829" y="13615972"/>
            <a:ext cx="2413000" cy="2562259"/>
          </a:xfrm>
          <a:prstGeom prst="rect">
            <a:avLst/>
          </a:prstGeom>
        </xdr:spPr>
      </xdr:pic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A6849CFA-4F66-174F-8EDF-840218D92418}"/>
              </a:ext>
            </a:extLst>
          </xdr:cNvPr>
          <xdr:cNvSpPr/>
        </xdr:nvSpPr>
        <xdr:spPr>
          <a:xfrm rot="16200000">
            <a:off x="16573500" y="13423900"/>
            <a:ext cx="482600" cy="1079500"/>
          </a:xfrm>
          <a:prstGeom prst="rect">
            <a:avLst/>
          </a:prstGeom>
          <a:solidFill>
            <a:schemeClr val="accent2">
              <a:lumMod val="40000"/>
              <a:lumOff val="60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vert" rtlCol="0" anchor="ctr"/>
          <a:lstStyle/>
          <a:p>
            <a:pPr algn="ctr"/>
            <a:r>
              <a:rPr lang="en-US" altLang="ko-KR" sz="1100">
                <a:solidFill>
                  <a:schemeClr val="tx1"/>
                </a:solidFill>
              </a:rPr>
              <a:t>Shrink</a:t>
            </a:r>
            <a:r>
              <a:rPr lang="en-US" altLang="ko-KR" sz="1100" baseline="0">
                <a:solidFill>
                  <a:schemeClr val="tx1"/>
                </a:solidFill>
              </a:rPr>
              <a:t> tube</a:t>
            </a:r>
          </a:p>
          <a:p>
            <a:pPr algn="ctr"/>
            <a:endParaRPr lang="ko-KR" altLang="en-US" sz="1100">
              <a:solidFill>
                <a:schemeClr val="tx1"/>
              </a:solidFill>
            </a:endParaRPr>
          </a:p>
        </xdr:txBody>
      </xdr:sp>
    </xdr:grpSp>
    <xdr:clientData fLocksWithSheet="0"/>
  </xdr:twoCellAnchor>
  <xdr:twoCellAnchor>
    <xdr:from>
      <xdr:col>5</xdr:col>
      <xdr:colOff>19403</xdr:colOff>
      <xdr:row>76</xdr:row>
      <xdr:rowOff>20457</xdr:rowOff>
    </xdr:from>
    <xdr:to>
      <xdr:col>5</xdr:col>
      <xdr:colOff>1451681</xdr:colOff>
      <xdr:row>77</xdr:row>
      <xdr:rowOff>106524</xdr:rowOff>
    </xdr:to>
    <xdr:grpSp>
      <xdr:nvGrpSpPr>
        <xdr:cNvPr id="21" name="그룹 20">
          <a:extLst>
            <a:ext uri="{FF2B5EF4-FFF2-40B4-BE49-F238E27FC236}">
              <a16:creationId xmlns:a16="http://schemas.microsoft.com/office/drawing/2014/main" id="{07B19418-E111-AEFC-A154-9561F74A02CA}"/>
            </a:ext>
          </a:extLst>
        </xdr:cNvPr>
        <xdr:cNvGrpSpPr/>
      </xdr:nvGrpSpPr>
      <xdr:grpSpPr>
        <a:xfrm>
          <a:off x="5467519" y="15923066"/>
          <a:ext cx="1432278" cy="288530"/>
          <a:chOff x="5461000" y="4422913"/>
          <a:chExt cx="1257300" cy="133212"/>
        </a:xfrm>
      </xdr:grpSpPr>
      <xdr:cxnSp macro="">
        <xdr:nvCxnSpPr>
          <xdr:cNvPr id="18" name="직선 화살표 연결선 17">
            <a:extLst>
              <a:ext uri="{FF2B5EF4-FFF2-40B4-BE49-F238E27FC236}">
                <a16:creationId xmlns:a16="http://schemas.microsoft.com/office/drawing/2014/main" id="{F3239DD4-7DD1-B345-8D89-2BDF028D7D20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51E09F0A-C0F4-96A3-83C7-84CE51EA48D4}"/>
              </a:ext>
            </a:extLst>
          </xdr:cNvPr>
          <xdr:cNvSpPr txBox="1"/>
        </xdr:nvSpPr>
        <xdr:spPr>
          <a:xfrm>
            <a:off x="5805136" y="4422913"/>
            <a:ext cx="485417" cy="12157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20mm</a:t>
            </a:r>
          </a:p>
        </xdr:txBody>
      </xdr:sp>
    </xdr:grpSp>
    <xdr:clientData/>
  </xdr:twoCellAnchor>
  <xdr:twoCellAnchor>
    <xdr:from>
      <xdr:col>10</xdr:col>
      <xdr:colOff>615950</xdr:colOff>
      <xdr:row>76</xdr:row>
      <xdr:rowOff>15878</xdr:rowOff>
    </xdr:from>
    <xdr:to>
      <xdr:col>10</xdr:col>
      <xdr:colOff>1873250</xdr:colOff>
      <xdr:row>77</xdr:row>
      <xdr:rowOff>76611</xdr:rowOff>
    </xdr:to>
    <xdr:grpSp>
      <xdr:nvGrpSpPr>
        <xdr:cNvPr id="22" name="그룹 21">
          <a:extLst>
            <a:ext uri="{FF2B5EF4-FFF2-40B4-BE49-F238E27FC236}">
              <a16:creationId xmlns:a16="http://schemas.microsoft.com/office/drawing/2014/main" id="{463923FC-8378-3648-8190-25F3713D7245}"/>
            </a:ext>
          </a:extLst>
        </xdr:cNvPr>
        <xdr:cNvGrpSpPr/>
      </xdr:nvGrpSpPr>
      <xdr:grpSpPr>
        <a:xfrm>
          <a:off x="14125805" y="15918487"/>
          <a:ext cx="1257300" cy="263196"/>
          <a:chOff x="5461000" y="4343400"/>
          <a:chExt cx="1257300" cy="240864"/>
        </a:xfrm>
      </xdr:grpSpPr>
      <xdr:cxnSp macro="">
        <xdr:nvCxnSpPr>
          <xdr:cNvPr id="23" name="직선 화살표 연결선 22">
            <a:extLst>
              <a:ext uri="{FF2B5EF4-FFF2-40B4-BE49-F238E27FC236}">
                <a16:creationId xmlns:a16="http://schemas.microsoft.com/office/drawing/2014/main" id="{3C00DFE9-5EB9-751B-BDF1-4DF56AD24AFA}"/>
              </a:ext>
            </a:extLst>
          </xdr:cNvPr>
          <xdr:cNvCxnSpPr/>
        </xdr:nvCxnSpPr>
        <xdr:spPr>
          <a:xfrm>
            <a:off x="5461000" y="4556125"/>
            <a:ext cx="1257300" cy="0"/>
          </a:xfrm>
          <a:prstGeom prst="straightConnector1">
            <a:avLst/>
          </a:prstGeom>
          <a:ln w="28575">
            <a:headEnd type="triangle" w="lg" len="lg"/>
            <a:tailEnd type="triangle" w="lg" len="lg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9C5B691F-FE68-EB79-624D-BCEFA2BD59E9}"/>
              </a:ext>
            </a:extLst>
          </xdr:cNvPr>
          <xdr:cNvSpPr txBox="1"/>
        </xdr:nvSpPr>
        <xdr:spPr>
          <a:xfrm>
            <a:off x="5791200" y="4343400"/>
            <a:ext cx="624466" cy="2408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ko-KR" sz="1100"/>
              <a:t>100mm</a:t>
            </a:r>
          </a:p>
        </xdr:txBody>
      </xdr:sp>
    </xdr:grpSp>
    <xdr:clientData/>
  </xdr:twoCellAnchor>
  <xdr:twoCellAnchor editAs="oneCell">
    <xdr:from>
      <xdr:col>1</xdr:col>
      <xdr:colOff>1333500</xdr:colOff>
      <xdr:row>78</xdr:row>
      <xdr:rowOff>88900</xdr:rowOff>
    </xdr:from>
    <xdr:to>
      <xdr:col>2</xdr:col>
      <xdr:colOff>1498600</xdr:colOff>
      <xdr:row>84</xdr:row>
      <xdr:rowOff>82305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2B00C3AC-063D-EA40-2339-D9207F2FB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5892800"/>
          <a:ext cx="1739900" cy="1238006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103</xdr:row>
      <xdr:rowOff>38100</xdr:rowOff>
    </xdr:from>
    <xdr:to>
      <xdr:col>2</xdr:col>
      <xdr:colOff>1117600</xdr:colOff>
      <xdr:row>108</xdr:row>
      <xdr:rowOff>32936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6950494-DAD3-51DA-B7B5-7645D7580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3600" y="7531100"/>
          <a:ext cx="1066800" cy="1010837"/>
        </a:xfrm>
        <a:prstGeom prst="rect">
          <a:avLst/>
        </a:prstGeom>
      </xdr:spPr>
    </xdr:pic>
    <xdr:clientData/>
  </xdr:twoCellAnchor>
  <xdr:twoCellAnchor>
    <xdr:from>
      <xdr:col>4</xdr:col>
      <xdr:colOff>427567</xdr:colOff>
      <xdr:row>85</xdr:row>
      <xdr:rowOff>25400</xdr:rowOff>
    </xdr:from>
    <xdr:to>
      <xdr:col>10</xdr:col>
      <xdr:colOff>1919111</xdr:colOff>
      <xdr:row>85</xdr:row>
      <xdr:rowOff>42333</xdr:rowOff>
    </xdr:to>
    <xdr:cxnSp macro="">
      <xdr:nvCxnSpPr>
        <xdr:cNvPr id="31" name="직선 화살표 연결선 30">
          <a:extLst>
            <a:ext uri="{FF2B5EF4-FFF2-40B4-BE49-F238E27FC236}">
              <a16:creationId xmlns:a16="http://schemas.microsoft.com/office/drawing/2014/main" id="{10BF92E4-6489-524C-BAB8-164AFF032D6D}"/>
            </a:ext>
          </a:extLst>
        </xdr:cNvPr>
        <xdr:cNvCxnSpPr/>
      </xdr:nvCxnSpPr>
      <xdr:spPr>
        <a:xfrm>
          <a:off x="5437011" y="8534400"/>
          <a:ext cx="9986433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285750</xdr:colOff>
      <xdr:row>104</xdr:row>
      <xdr:rowOff>0</xdr:rowOff>
    </xdr:from>
    <xdr:to>
      <xdr:col>13</xdr:col>
      <xdr:colOff>1442861</xdr:colOff>
      <xdr:row>108</xdr:row>
      <xdr:rowOff>40962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67C321F-0EBB-C64C-B4CD-CB20BB619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494250" y="10525125"/>
          <a:ext cx="1157111" cy="866462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1333501</xdr:colOff>
      <xdr:row>160</xdr:row>
      <xdr:rowOff>95251</xdr:rowOff>
    </xdr:from>
    <xdr:to>
      <xdr:col>2</xdr:col>
      <xdr:colOff>968376</xdr:colOff>
      <xdr:row>166</xdr:row>
      <xdr:rowOff>27743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CE1A786-4F19-9B5E-76C5-225BA953C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41501" y="15017751"/>
          <a:ext cx="1206500" cy="120249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164</xdr:row>
      <xdr:rowOff>111125</xdr:rowOff>
    </xdr:from>
    <xdr:to>
      <xdr:col>11</xdr:col>
      <xdr:colOff>4668</xdr:colOff>
      <xdr:row>164</xdr:row>
      <xdr:rowOff>111125</xdr:rowOff>
    </xdr:to>
    <xdr:cxnSp macro="">
      <xdr:nvCxnSpPr>
        <xdr:cNvPr id="8" name="직선 화살표 연결선 7">
          <a:extLst>
            <a:ext uri="{FF2B5EF4-FFF2-40B4-BE49-F238E27FC236}">
              <a16:creationId xmlns:a16="http://schemas.microsoft.com/office/drawing/2014/main" id="{19FF142E-98BB-CE45-AB42-7E1F7C34FFB8}"/>
            </a:ext>
          </a:extLst>
        </xdr:cNvPr>
        <xdr:cNvCxnSpPr/>
      </xdr:nvCxnSpPr>
      <xdr:spPr>
        <a:xfrm>
          <a:off x="5429250" y="34845625"/>
          <a:ext cx="10005918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171</xdr:row>
      <xdr:rowOff>0</xdr:rowOff>
    </xdr:from>
    <xdr:to>
      <xdr:col>11</xdr:col>
      <xdr:colOff>-1</xdr:colOff>
      <xdr:row>171</xdr:row>
      <xdr:rowOff>0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4F6C365E-3737-D442-A58D-D28F5549EB4E}"/>
            </a:ext>
          </a:extLst>
        </xdr:cNvPr>
        <xdr:cNvCxnSpPr/>
      </xdr:nvCxnSpPr>
      <xdr:spPr>
        <a:xfrm>
          <a:off x="5435600" y="7874000"/>
          <a:ext cx="1000759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1333500</xdr:colOff>
      <xdr:row>85</xdr:row>
      <xdr:rowOff>88900</xdr:rowOff>
    </xdr:from>
    <xdr:ext cx="1736725" cy="1247530"/>
    <xdr:pic>
      <xdr:nvPicPr>
        <xdr:cNvPr id="30" name="그림 29">
          <a:extLst>
            <a:ext uri="{FF2B5EF4-FFF2-40B4-BE49-F238E27FC236}">
              <a16:creationId xmlns:a16="http://schemas.microsoft.com/office/drawing/2014/main" id="{AF43E80E-E2B2-DD45-9C40-140F4C2CB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10979150"/>
          <a:ext cx="1736725" cy="1247530"/>
        </a:xfrm>
        <a:prstGeom prst="rect">
          <a:avLst/>
        </a:prstGeom>
      </xdr:spPr>
    </xdr:pic>
    <xdr:clientData/>
  </xdr:oneCellAnchor>
  <xdr:twoCellAnchor>
    <xdr:from>
      <xdr:col>4</xdr:col>
      <xdr:colOff>427567</xdr:colOff>
      <xdr:row>92</xdr:row>
      <xdr:rowOff>25400</xdr:rowOff>
    </xdr:from>
    <xdr:to>
      <xdr:col>10</xdr:col>
      <xdr:colOff>1919111</xdr:colOff>
      <xdr:row>92</xdr:row>
      <xdr:rowOff>42333</xdr:rowOff>
    </xdr:to>
    <xdr:cxnSp macro="">
      <xdr:nvCxnSpPr>
        <xdr:cNvPr id="34" name="직선 화살표 연결선 33">
          <a:extLst>
            <a:ext uri="{FF2B5EF4-FFF2-40B4-BE49-F238E27FC236}">
              <a16:creationId xmlns:a16="http://schemas.microsoft.com/office/drawing/2014/main" id="{0FE319DA-DA74-F540-8A8C-F4B520B605A7}"/>
            </a:ext>
          </a:extLst>
        </xdr:cNvPr>
        <xdr:cNvCxnSpPr/>
      </xdr:nvCxnSpPr>
      <xdr:spPr>
        <a:xfrm>
          <a:off x="5428192" y="12392025"/>
          <a:ext cx="9968794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301626</xdr:colOff>
      <xdr:row>86</xdr:row>
      <xdr:rowOff>111126</xdr:rowOff>
    </xdr:from>
    <xdr:to>
      <xdr:col>13</xdr:col>
      <xdr:colOff>1254125</xdr:colOff>
      <xdr:row>90</xdr:row>
      <xdr:rowOff>170924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45A66328-2B42-F9FE-0CC5-1E2FEB9DA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10126" y="18399126"/>
          <a:ext cx="952499" cy="885298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</xdr:col>
      <xdr:colOff>594757</xdr:colOff>
      <xdr:row>137</xdr:row>
      <xdr:rowOff>190499</xdr:rowOff>
    </xdr:from>
    <xdr:to>
      <xdr:col>2</xdr:col>
      <xdr:colOff>825500</xdr:colOff>
      <xdr:row>149</xdr:row>
      <xdr:rowOff>151710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4EA9E24-8AD2-CE5C-B6EB-7E1B2085D0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757" y="22113874"/>
          <a:ext cx="1802368" cy="2437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158750</xdr:colOff>
      <xdr:row>144</xdr:row>
      <xdr:rowOff>79375</xdr:rowOff>
    </xdr:from>
    <xdr:to>
      <xdr:col>14</xdr:col>
      <xdr:colOff>323850</xdr:colOff>
      <xdr:row>150</xdr:row>
      <xdr:rowOff>88655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ABD4E690-1B07-5A4C-83C6-99E447AC7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67250" y="26431875"/>
          <a:ext cx="1736725" cy="1247530"/>
        </a:xfrm>
        <a:prstGeom prst="rect">
          <a:avLst/>
        </a:prstGeom>
      </xdr:spPr>
    </xdr:pic>
    <xdr:clientData/>
  </xdr:twoCellAnchor>
  <xdr:oneCellAnchor>
    <xdr:from>
      <xdr:col>1</xdr:col>
      <xdr:colOff>1333500</xdr:colOff>
      <xdr:row>93</xdr:row>
      <xdr:rowOff>88900</xdr:rowOff>
    </xdr:from>
    <xdr:ext cx="1736725" cy="1247530"/>
    <xdr:pic>
      <xdr:nvPicPr>
        <xdr:cNvPr id="14" name="그림 13">
          <a:extLst>
            <a:ext uri="{FF2B5EF4-FFF2-40B4-BE49-F238E27FC236}">
              <a16:creationId xmlns:a16="http://schemas.microsoft.com/office/drawing/2014/main" id="{592D7703-0F0D-F14A-9C5C-04BEAF4F8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1500" y="17313275"/>
          <a:ext cx="1736725" cy="1247530"/>
        </a:xfrm>
        <a:prstGeom prst="rect">
          <a:avLst/>
        </a:prstGeom>
      </xdr:spPr>
    </xdr:pic>
    <xdr:clientData/>
  </xdr:oneCellAnchor>
  <xdr:twoCellAnchor>
    <xdr:from>
      <xdr:col>4</xdr:col>
      <xdr:colOff>427567</xdr:colOff>
      <xdr:row>100</xdr:row>
      <xdr:rowOff>25400</xdr:rowOff>
    </xdr:from>
    <xdr:to>
      <xdr:col>10</xdr:col>
      <xdr:colOff>1919111</xdr:colOff>
      <xdr:row>100</xdr:row>
      <xdr:rowOff>42333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60E7A43E-338D-CE44-ABDB-844F99C3DE32}"/>
            </a:ext>
          </a:extLst>
        </xdr:cNvPr>
        <xdr:cNvCxnSpPr/>
      </xdr:nvCxnSpPr>
      <xdr:spPr>
        <a:xfrm>
          <a:off x="5428192" y="18726150"/>
          <a:ext cx="9968794" cy="16933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460375</xdr:colOff>
      <xdr:row>93</xdr:row>
      <xdr:rowOff>95251</xdr:rowOff>
    </xdr:from>
    <xdr:to>
      <xdr:col>13</xdr:col>
      <xdr:colOff>1422848</xdr:colOff>
      <xdr:row>99</xdr:row>
      <xdr:rowOff>142875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EC2A48C-88A2-8F48-9C62-1332C8307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68875" y="19018251"/>
          <a:ext cx="962473" cy="1301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0</xdr:colOff>
      <xdr:row>124</xdr:row>
      <xdr:rowOff>0</xdr:rowOff>
    </xdr:from>
    <xdr:to>
      <xdr:col>10</xdr:col>
      <xdr:colOff>1957293</xdr:colOff>
      <xdr:row>124</xdr:row>
      <xdr:rowOff>0</xdr:rowOff>
    </xdr:to>
    <xdr:cxnSp macro="">
      <xdr:nvCxnSpPr>
        <xdr:cNvPr id="42" name="직선 화살표 연결선 41">
          <a:extLst>
            <a:ext uri="{FF2B5EF4-FFF2-40B4-BE49-F238E27FC236}">
              <a16:creationId xmlns:a16="http://schemas.microsoft.com/office/drawing/2014/main" id="{5DB028C2-BCC1-B447-8F69-85C0C26966CA}"/>
            </a:ext>
          </a:extLst>
        </xdr:cNvPr>
        <xdr:cNvCxnSpPr/>
      </xdr:nvCxnSpPr>
      <xdr:spPr>
        <a:xfrm>
          <a:off x="5429250" y="34099500"/>
          <a:ext cx="10005918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31750</xdr:colOff>
      <xdr:row>132</xdr:row>
      <xdr:rowOff>95250</xdr:rowOff>
    </xdr:from>
    <xdr:to>
      <xdr:col>11</xdr:col>
      <xdr:colOff>31749</xdr:colOff>
      <xdr:row>132</xdr:row>
      <xdr:rowOff>95250</xdr:rowOff>
    </xdr:to>
    <xdr:cxnSp macro="">
      <xdr:nvCxnSpPr>
        <xdr:cNvPr id="43" name="직선 화살표 연결선 42">
          <a:extLst>
            <a:ext uri="{FF2B5EF4-FFF2-40B4-BE49-F238E27FC236}">
              <a16:creationId xmlns:a16="http://schemas.microsoft.com/office/drawing/2014/main" id="{07B974D1-4574-834B-8020-E0223EEC16F3}"/>
            </a:ext>
          </a:extLst>
        </xdr:cNvPr>
        <xdr:cNvCxnSpPr/>
      </xdr:nvCxnSpPr>
      <xdr:spPr>
        <a:xfrm>
          <a:off x="5461000" y="28082875"/>
          <a:ext cx="10001249" cy="0"/>
        </a:xfrm>
        <a:prstGeom prst="straightConnector1">
          <a:avLst/>
        </a:prstGeom>
        <a:ln w="28575">
          <a:headEnd type="triangle" w="lg" len="lg"/>
          <a:tailEnd type="triangle" w="lg" len="lg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396875</xdr:colOff>
      <xdr:row>125</xdr:row>
      <xdr:rowOff>15875</xdr:rowOff>
    </xdr:from>
    <xdr:to>
      <xdr:col>13</xdr:col>
      <xdr:colOff>1359348</xdr:colOff>
      <xdr:row>131</xdr:row>
      <xdr:rowOff>79374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2E6EC9FB-C71D-D84E-8AE9-F213DB2AE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5375" y="26543000"/>
          <a:ext cx="962473" cy="1301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222250</xdr:colOff>
      <xdr:row>115</xdr:row>
      <xdr:rowOff>15876</xdr:rowOff>
    </xdr:from>
    <xdr:to>
      <xdr:col>13</xdr:col>
      <xdr:colOff>1178732</xdr:colOff>
      <xdr:row>119</xdr:row>
      <xdr:rowOff>79376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56C53229-0D71-9243-8DCF-17F064D18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30750" y="24447501"/>
          <a:ext cx="956482" cy="889000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13</xdr:col>
      <xdr:colOff>365124</xdr:colOff>
      <xdr:row>136</xdr:row>
      <xdr:rowOff>190500</xdr:rowOff>
    </xdr:from>
    <xdr:to>
      <xdr:col>13</xdr:col>
      <xdr:colOff>1174749</xdr:colOff>
      <xdr:row>140</xdr:row>
      <xdr:rowOff>101629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A09BEA77-AFCF-F041-9EAF-EBE0CB0E9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73624" y="29067125"/>
          <a:ext cx="809625" cy="752504"/>
        </a:xfrm>
        <a:prstGeom prst="rect">
          <a:avLst/>
        </a:prstGeom>
        <a:ln>
          <a:solidFill>
            <a:srgbClr val="FF2F92"/>
          </a:solidFill>
        </a:ln>
      </xdr:spPr>
    </xdr:pic>
    <xdr:clientData/>
  </xdr:twoCellAnchor>
  <xdr:twoCellAnchor editAs="oneCell">
    <xdr:from>
      <xdr:col>13</xdr:col>
      <xdr:colOff>204107</xdr:colOff>
      <xdr:row>71</xdr:row>
      <xdr:rowOff>124734</xdr:rowOff>
    </xdr:from>
    <xdr:to>
      <xdr:col>13</xdr:col>
      <xdr:colOff>1456206</xdr:colOff>
      <xdr:row>75</xdr:row>
      <xdr:rowOff>170089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B0A92D53-0EF8-283E-0100-7C0E161CEE2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98" t="33000" r="22014" b="27221"/>
        <a:stretch/>
      </xdr:blipFill>
      <xdr:spPr bwMode="auto">
        <a:xfrm>
          <a:off x="17428482" y="15024555"/>
          <a:ext cx="1252099" cy="861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566965</xdr:colOff>
      <xdr:row>119</xdr:row>
      <xdr:rowOff>34018</xdr:rowOff>
    </xdr:from>
    <xdr:to>
      <xdr:col>2</xdr:col>
      <xdr:colOff>1061337</xdr:colOff>
      <xdr:row>126</xdr:row>
      <xdr:rowOff>22678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BF55E401-AE69-9DCF-DB27-1785FD1A2F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233" y="24946429"/>
          <a:ext cx="2070533" cy="1451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285750</xdr:colOff>
      <xdr:row>165</xdr:row>
      <xdr:rowOff>111125</xdr:rowOff>
    </xdr:from>
    <xdr:to>
      <xdr:col>13</xdr:col>
      <xdr:colOff>1019528</xdr:colOff>
      <xdr:row>169</xdr:row>
      <xdr:rowOff>4116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B06A0F1-970A-3E4F-87DA-B9B84817B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494250" y="35067875"/>
          <a:ext cx="733778" cy="718491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190500</xdr:colOff>
      <xdr:row>157</xdr:row>
      <xdr:rowOff>158750</xdr:rowOff>
    </xdr:from>
    <xdr:to>
      <xdr:col>13</xdr:col>
      <xdr:colOff>1320240</xdr:colOff>
      <xdr:row>161</xdr:row>
      <xdr:rowOff>141816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0ABF87F-03FA-604C-A887-A7F081A01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399000" y="33432750"/>
          <a:ext cx="1129740" cy="808566"/>
        </a:xfrm>
        <a:prstGeom prst="rect">
          <a:avLst/>
        </a:prstGeom>
      </xdr:spPr>
    </xdr:pic>
    <xdr:clientData/>
  </xdr:twoCellAnchor>
  <xdr:twoCellAnchor>
    <xdr:from>
      <xdr:col>0</xdr:col>
      <xdr:colOff>440459</xdr:colOff>
      <xdr:row>241</xdr:row>
      <xdr:rowOff>206235</xdr:rowOff>
    </xdr:from>
    <xdr:to>
      <xdr:col>8</xdr:col>
      <xdr:colOff>380060</xdr:colOff>
      <xdr:row>256</xdr:row>
      <xdr:rowOff>185014</xdr:rowOff>
    </xdr:to>
    <xdr:grpSp>
      <xdr:nvGrpSpPr>
        <xdr:cNvPr id="45" name="그룹 44">
          <a:extLst>
            <a:ext uri="{FF2B5EF4-FFF2-40B4-BE49-F238E27FC236}">
              <a16:creationId xmlns:a16="http://schemas.microsoft.com/office/drawing/2014/main" id="{D094C285-DACC-6A81-95D4-01EA26453075}"/>
            </a:ext>
          </a:extLst>
        </xdr:cNvPr>
        <xdr:cNvGrpSpPr/>
      </xdr:nvGrpSpPr>
      <xdr:grpSpPr>
        <a:xfrm>
          <a:off x="440459" y="51540003"/>
          <a:ext cx="10394094" cy="3291823"/>
          <a:chOff x="7032625" y="49466500"/>
          <a:chExt cx="14553684" cy="3873500"/>
        </a:xfrm>
        <a:solidFill>
          <a:schemeClr val="tx1">
            <a:lumMod val="50000"/>
            <a:lumOff val="50000"/>
          </a:schemeClr>
        </a:solidFill>
      </xdr:grpSpPr>
      <xdr:pic>
        <xdr:nvPicPr>
          <xdr:cNvPr id="39" name="그림 38">
            <a:extLst>
              <a:ext uri="{FF2B5EF4-FFF2-40B4-BE49-F238E27FC236}">
                <a16:creationId xmlns:a16="http://schemas.microsoft.com/office/drawing/2014/main" id="{13A16C44-1096-8150-DAC1-3D1E8E60F6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15065374" y="50419000"/>
            <a:ext cx="6520935" cy="2921000"/>
          </a:xfrm>
          <a:prstGeom prst="rect">
            <a:avLst/>
          </a:prstGeom>
          <a:grpFill/>
        </xdr:spPr>
      </xdr:pic>
      <xdr:pic>
        <xdr:nvPicPr>
          <xdr:cNvPr id="40" name="그림 39">
            <a:extLst>
              <a:ext uri="{FF2B5EF4-FFF2-40B4-BE49-F238E27FC236}">
                <a16:creationId xmlns:a16="http://schemas.microsoft.com/office/drawing/2014/main" id="{89DC52DE-B441-FB1C-21D2-AD492916FBB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0382250" y="49990375"/>
            <a:ext cx="4787900" cy="3276600"/>
          </a:xfrm>
          <a:prstGeom prst="rect">
            <a:avLst/>
          </a:prstGeom>
          <a:grpFill/>
        </xdr:spPr>
      </xdr:pic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36DB515F-C465-3D0D-EEA0-9367D5FC57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7032625" y="49466500"/>
            <a:ext cx="3403600" cy="3822700"/>
          </a:xfrm>
          <a:prstGeom prst="rect">
            <a:avLst/>
          </a:prstGeom>
          <a:grpFill/>
        </xdr:spPr>
      </xdr:pic>
    </xdr:grpSp>
    <xdr:clientData fLocksWithSheet="0"/>
  </xdr:twoCellAnchor>
  <xdr:twoCellAnchor editAs="oneCell">
    <xdr:from>
      <xdr:col>1</xdr:col>
      <xdr:colOff>909234</xdr:colOff>
      <xdr:row>257</xdr:row>
      <xdr:rowOff>72325</xdr:rowOff>
    </xdr:from>
    <xdr:to>
      <xdr:col>7</xdr:col>
      <xdr:colOff>1446395</xdr:colOff>
      <xdr:row>277</xdr:row>
      <xdr:rowOff>127001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8F4D970B-0EC6-F00A-E192-9E68D28A7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17234" y="53310725"/>
          <a:ext cx="8360361" cy="4118676"/>
        </a:xfrm>
        <a:prstGeom prst="rect">
          <a:avLst/>
        </a:prstGeom>
      </xdr:spPr>
    </xdr:pic>
    <xdr:clientData fLocksWithSheet="0"/>
  </xdr:twoCellAnchor>
  <xdr:twoCellAnchor editAs="oneCell">
    <xdr:from>
      <xdr:col>13</xdr:col>
      <xdr:colOff>431800</xdr:colOff>
      <xdr:row>141</xdr:row>
      <xdr:rowOff>1</xdr:rowOff>
    </xdr:from>
    <xdr:to>
      <xdr:col>13</xdr:col>
      <xdr:colOff>939800</xdr:colOff>
      <xdr:row>144</xdr:row>
      <xdr:rowOff>12701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A68FE347-89AA-ED3E-641E-8D1A38B60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53000" y="29451301"/>
          <a:ext cx="508000" cy="622300"/>
        </a:xfrm>
        <a:prstGeom prst="rect">
          <a:avLst/>
        </a:prstGeom>
      </xdr:spPr>
    </xdr:pic>
    <xdr:clientData/>
  </xdr:twoCellAnchor>
  <xdr:twoCellAnchor editAs="oneCell">
    <xdr:from>
      <xdr:col>9</xdr:col>
      <xdr:colOff>805744</xdr:colOff>
      <xdr:row>257</xdr:row>
      <xdr:rowOff>158829</xdr:rowOff>
    </xdr:from>
    <xdr:to>
      <xdr:col>14</xdr:col>
      <xdr:colOff>94526</xdr:colOff>
      <xdr:row>291</xdr:row>
      <xdr:rowOff>111009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C1173C9-8303-2B2F-7F9E-7E80991A4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438011" y="55192162"/>
          <a:ext cx="5503315" cy="7436714"/>
        </a:xfrm>
        <a:prstGeom prst="rect">
          <a:avLst/>
        </a:prstGeom>
      </xdr:spPr>
    </xdr:pic>
    <xdr:clientData fLocksWithSheet="0"/>
  </xdr:twoCellAnchor>
  <xdr:twoCellAnchor editAs="oneCell">
    <xdr:from>
      <xdr:col>1</xdr:col>
      <xdr:colOff>558800</xdr:colOff>
      <xdr:row>279</xdr:row>
      <xdr:rowOff>59266</xdr:rowOff>
    </xdr:from>
    <xdr:to>
      <xdr:col>7</xdr:col>
      <xdr:colOff>571500</xdr:colOff>
      <xdr:row>299</xdr:row>
      <xdr:rowOff>2852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7013BA3E-E8D8-B818-6C9E-61FE71D61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66800" y="59935533"/>
          <a:ext cx="7802033" cy="4326646"/>
        </a:xfrm>
        <a:prstGeom prst="rect">
          <a:avLst/>
        </a:prstGeom>
      </xdr:spPr>
    </xdr:pic>
    <xdr:clientData fLocksWithSheet="0"/>
  </xdr:twoCellAnchor>
</xdr:wsDr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S305"/>
  <sheetViews>
    <sheetView tabSelected="1" topLeftCell="A280" zoomScale="69" zoomScaleNormal="59" zoomScaleSheetLayoutView="55" workbookViewId="0">
      <selection activeCell="C305" sqref="C305"/>
    </sheetView>
  </sheetViews>
  <sheetFormatPr baseColWidth="10" defaultColWidth="9.1640625" defaultRowHeight="17" outlineLevelRow="1"/>
  <cols>
    <col min="1" max="1" width="6.6640625" style="2" customWidth="1"/>
    <col min="2" max="2" width="20.6640625" style="14" customWidth="1"/>
    <col min="3" max="3" width="20.6640625" style="3" customWidth="1"/>
    <col min="4" max="4" width="17.6640625" style="3" customWidth="1"/>
    <col min="5" max="5" width="5.6640625" style="3" customWidth="1"/>
    <col min="6" max="6" width="25.6640625" style="3" customWidth="1"/>
    <col min="7" max="7" width="11.5" style="3" customWidth="1"/>
    <col min="8" max="9" width="28.5" style="3" customWidth="1"/>
    <col min="10" max="10" width="11.5" style="3" customWidth="1"/>
    <col min="11" max="11" width="25.6640625" style="3" customWidth="1"/>
    <col min="12" max="12" width="5.6640625" style="4" customWidth="1"/>
    <col min="13" max="13" width="17.6640625" style="4" customWidth="1"/>
    <col min="14" max="15" width="20.6640625" style="4" customWidth="1"/>
    <col min="16" max="16" width="6.6640625" style="2" customWidth="1"/>
    <col min="17" max="16384" width="9.1640625" style="2"/>
  </cols>
  <sheetData>
    <row r="1" spans="1:16" ht="22">
      <c r="A1" s="36"/>
      <c r="B1" s="187" t="s">
        <v>141</v>
      </c>
      <c r="C1" s="187"/>
      <c r="D1" s="187"/>
      <c r="E1" s="187"/>
      <c r="F1" s="187"/>
      <c r="G1" s="187"/>
      <c r="H1" s="187"/>
      <c r="I1" s="187"/>
      <c r="J1" s="187"/>
      <c r="K1" s="187"/>
      <c r="L1" s="187"/>
      <c r="M1" s="187"/>
      <c r="N1" s="187"/>
      <c r="O1" s="187"/>
      <c r="P1" s="1"/>
    </row>
    <row r="2" spans="1:16" outlineLevel="1">
      <c r="A2" s="37"/>
      <c r="P2" s="5"/>
    </row>
    <row r="3" spans="1:16" outlineLevel="1">
      <c r="A3" s="37"/>
      <c r="B3" s="38" t="s">
        <v>0</v>
      </c>
      <c r="P3" s="5"/>
    </row>
    <row r="4" spans="1:16" s="6" customFormat="1" ht="27" customHeight="1" outlineLevel="1">
      <c r="A4" s="39"/>
      <c r="B4" s="15" t="s">
        <v>1</v>
      </c>
      <c r="C4" s="30" t="s">
        <v>2</v>
      </c>
      <c r="D4" s="188" t="s">
        <v>3</v>
      </c>
      <c r="E4" s="188"/>
      <c r="F4" s="30" t="s">
        <v>4</v>
      </c>
      <c r="G4" s="188" t="s">
        <v>5</v>
      </c>
      <c r="H4" s="188"/>
      <c r="I4" s="188"/>
      <c r="J4" s="30" t="s">
        <v>6</v>
      </c>
      <c r="K4" s="30" t="s">
        <v>4</v>
      </c>
      <c r="L4" s="188" t="s">
        <v>3</v>
      </c>
      <c r="M4" s="188"/>
      <c r="N4" s="30" t="s">
        <v>2</v>
      </c>
      <c r="O4" s="30" t="s">
        <v>1</v>
      </c>
      <c r="P4" s="7"/>
    </row>
    <row r="5" spans="1:16" ht="16.5" customHeight="1" outlineLevel="1">
      <c r="A5" s="37"/>
      <c r="B5" s="189" t="s">
        <v>49</v>
      </c>
      <c r="C5" s="173" t="s">
        <v>41</v>
      </c>
      <c r="D5" s="190">
        <v>1</v>
      </c>
      <c r="E5" s="190"/>
      <c r="F5" s="62"/>
      <c r="G5" s="172" t="s">
        <v>30</v>
      </c>
      <c r="H5" s="172"/>
      <c r="I5" s="172"/>
      <c r="J5" s="63" t="s">
        <v>134</v>
      </c>
      <c r="K5" s="62" t="s">
        <v>31</v>
      </c>
      <c r="L5" s="190">
        <v>4</v>
      </c>
      <c r="M5" s="190"/>
      <c r="N5" s="189" t="s">
        <v>48</v>
      </c>
      <c r="O5" s="191" t="s">
        <v>118</v>
      </c>
      <c r="P5" s="5"/>
    </row>
    <row r="6" spans="1:16" ht="16.5" customHeight="1" outlineLevel="1">
      <c r="A6" s="37"/>
      <c r="B6" s="189"/>
      <c r="C6" s="174"/>
      <c r="D6" s="190">
        <v>3</v>
      </c>
      <c r="E6" s="190"/>
      <c r="F6" s="60"/>
      <c r="G6" s="192" t="s">
        <v>30</v>
      </c>
      <c r="H6" s="193"/>
      <c r="I6" s="194"/>
      <c r="J6" s="61" t="str">
        <f>J5</f>
        <v>500+230mm</v>
      </c>
      <c r="K6" s="60" t="s">
        <v>89</v>
      </c>
      <c r="L6" s="190">
        <v>5</v>
      </c>
      <c r="M6" s="190"/>
      <c r="N6" s="190"/>
      <c r="O6" s="191"/>
      <c r="P6" s="5"/>
    </row>
    <row r="7" spans="1:16" ht="16.5" customHeight="1" outlineLevel="1">
      <c r="A7" s="37"/>
      <c r="B7" s="189"/>
      <c r="C7" s="174"/>
      <c r="D7" s="190">
        <v>2</v>
      </c>
      <c r="E7" s="190"/>
      <c r="F7" s="125"/>
      <c r="G7" s="158" t="s">
        <v>30</v>
      </c>
      <c r="H7" s="158"/>
      <c r="I7" s="158"/>
      <c r="J7" s="126" t="str">
        <f>J5</f>
        <v>500+230mm</v>
      </c>
      <c r="K7" s="125" t="s">
        <v>90</v>
      </c>
      <c r="L7" s="190">
        <v>1</v>
      </c>
      <c r="M7" s="190"/>
      <c r="N7" s="190"/>
      <c r="O7" s="191"/>
      <c r="P7" s="5"/>
    </row>
    <row r="8" spans="1:16" ht="16.5" customHeight="1" outlineLevel="1">
      <c r="A8" s="37"/>
      <c r="B8" s="189"/>
      <c r="C8" s="175"/>
      <c r="D8" s="190">
        <v>4</v>
      </c>
      <c r="E8" s="190"/>
      <c r="F8" s="64"/>
      <c r="G8" s="185" t="s">
        <v>30</v>
      </c>
      <c r="H8" s="185"/>
      <c r="I8" s="185"/>
      <c r="J8" s="65" t="str">
        <f>J5</f>
        <v>500+230mm</v>
      </c>
      <c r="K8" s="64" t="s">
        <v>91</v>
      </c>
      <c r="L8" s="190">
        <v>2</v>
      </c>
      <c r="M8" s="190"/>
      <c r="N8" s="190"/>
      <c r="O8" s="191"/>
      <c r="P8" s="5"/>
    </row>
    <row r="9" spans="1:16">
      <c r="A9" s="37"/>
      <c r="P9" s="5"/>
    </row>
    <row r="10" spans="1:16" s="71" customFormat="1" ht="16.5" customHeight="1" outlineLevel="1">
      <c r="A10" s="67"/>
      <c r="B10" s="195" t="s">
        <v>50</v>
      </c>
      <c r="C10" s="179" t="s">
        <v>20</v>
      </c>
      <c r="D10" s="156" t="s">
        <v>32</v>
      </c>
      <c r="E10" s="156"/>
      <c r="F10" s="68" t="s">
        <v>38</v>
      </c>
      <c r="G10" s="172" t="s">
        <v>146</v>
      </c>
      <c r="H10" s="172"/>
      <c r="I10" s="172"/>
      <c r="J10" s="69" t="s">
        <v>135</v>
      </c>
      <c r="K10" s="68" t="s">
        <v>36</v>
      </c>
      <c r="L10" s="156">
        <v>1</v>
      </c>
      <c r="M10" s="156"/>
      <c r="N10" s="163" t="s">
        <v>46</v>
      </c>
      <c r="O10" s="164" t="s">
        <v>117</v>
      </c>
      <c r="P10" s="70"/>
    </row>
    <row r="11" spans="1:16" s="71" customFormat="1" ht="16.5" customHeight="1" outlineLevel="1">
      <c r="A11" s="67"/>
      <c r="B11" s="196"/>
      <c r="C11" s="180"/>
      <c r="D11" s="156"/>
      <c r="E11" s="156"/>
      <c r="F11" s="68"/>
      <c r="G11" s="158" t="s">
        <v>20</v>
      </c>
      <c r="H11" s="158"/>
      <c r="I11" s="158"/>
      <c r="J11" s="69" t="s">
        <v>20</v>
      </c>
      <c r="K11" s="68"/>
      <c r="L11" s="156"/>
      <c r="M11" s="156"/>
      <c r="N11" s="156"/>
      <c r="O11" s="164"/>
      <c r="P11" s="70"/>
    </row>
    <row r="12" spans="1:16" s="71" customFormat="1" ht="16.5" customHeight="1" outlineLevel="1">
      <c r="A12" s="67"/>
      <c r="B12" s="196"/>
      <c r="C12" s="181"/>
      <c r="D12" s="156" t="s">
        <v>33</v>
      </c>
      <c r="E12" s="156"/>
      <c r="F12" s="68" t="s">
        <v>39</v>
      </c>
      <c r="G12" s="172" t="s">
        <v>146</v>
      </c>
      <c r="H12" s="172"/>
      <c r="I12" s="172"/>
      <c r="J12" s="69" t="str">
        <f>J10</f>
        <v>500+150mm</v>
      </c>
      <c r="K12" s="68" t="s">
        <v>37</v>
      </c>
      <c r="L12" s="156">
        <v>3</v>
      </c>
      <c r="M12" s="156"/>
      <c r="N12" s="156"/>
      <c r="O12" s="164"/>
      <c r="P12" s="70"/>
    </row>
    <row r="13" spans="1:16">
      <c r="A13" s="37"/>
      <c r="P13" s="5"/>
    </row>
    <row r="14" spans="1:16" s="71" customFormat="1" ht="16.5" customHeight="1" outlineLevel="1">
      <c r="A14" s="67"/>
      <c r="B14" s="195" t="s">
        <v>50</v>
      </c>
      <c r="C14" s="179" t="s">
        <v>20</v>
      </c>
      <c r="D14" s="156" t="s">
        <v>32</v>
      </c>
      <c r="E14" s="156"/>
      <c r="F14" s="68" t="s">
        <v>38</v>
      </c>
      <c r="G14" s="172" t="s">
        <v>146</v>
      </c>
      <c r="H14" s="172"/>
      <c r="I14" s="172"/>
      <c r="J14" s="69" t="s">
        <v>135</v>
      </c>
      <c r="K14" s="68" t="s">
        <v>145</v>
      </c>
      <c r="L14" s="156" t="s">
        <v>101</v>
      </c>
      <c r="M14" s="156"/>
      <c r="N14" s="163"/>
      <c r="O14" s="235" t="s">
        <v>97</v>
      </c>
      <c r="P14" s="70"/>
    </row>
    <row r="15" spans="1:16" s="71" customFormat="1" ht="16.5" customHeight="1" outlineLevel="1">
      <c r="A15" s="67"/>
      <c r="B15" s="196"/>
      <c r="C15" s="180"/>
      <c r="D15" s="156"/>
      <c r="E15" s="156"/>
      <c r="F15" s="68"/>
      <c r="G15" s="158"/>
      <c r="H15" s="158"/>
      <c r="I15" s="158"/>
      <c r="J15" s="69"/>
      <c r="K15" s="68"/>
      <c r="L15" s="156"/>
      <c r="M15" s="156"/>
      <c r="N15" s="156"/>
      <c r="O15" s="236"/>
      <c r="P15" s="70"/>
    </row>
    <row r="16" spans="1:16" s="71" customFormat="1" ht="16.5" customHeight="1" outlineLevel="1">
      <c r="A16" s="67"/>
      <c r="B16" s="196"/>
      <c r="C16" s="181"/>
      <c r="D16" s="156"/>
      <c r="E16" s="156"/>
      <c r="F16" s="68"/>
      <c r="G16" s="158"/>
      <c r="H16" s="158"/>
      <c r="I16" s="158"/>
      <c r="J16" s="69"/>
      <c r="K16" s="68"/>
      <c r="L16" s="156"/>
      <c r="M16" s="156"/>
      <c r="N16" s="156"/>
      <c r="O16" s="236"/>
      <c r="P16" s="70"/>
    </row>
    <row r="17" spans="1:16">
      <c r="A17" s="37"/>
      <c r="P17" s="5"/>
    </row>
    <row r="18" spans="1:16" s="71" customFormat="1" ht="16.5" customHeight="1" outlineLevel="1">
      <c r="A18" s="67"/>
      <c r="B18" s="195" t="s">
        <v>50</v>
      </c>
      <c r="C18" s="179" t="s">
        <v>20</v>
      </c>
      <c r="D18" s="156"/>
      <c r="E18" s="156"/>
      <c r="F18" s="68"/>
      <c r="G18" s="158"/>
      <c r="H18" s="158"/>
      <c r="I18" s="158"/>
      <c r="J18" s="69"/>
      <c r="K18" s="68"/>
      <c r="L18" s="156"/>
      <c r="M18" s="156"/>
      <c r="N18" s="195" t="s">
        <v>150</v>
      </c>
      <c r="O18" s="238" t="s">
        <v>102</v>
      </c>
      <c r="P18" s="70"/>
    </row>
    <row r="19" spans="1:16" s="71" customFormat="1" ht="16.5" customHeight="1" outlineLevel="1">
      <c r="A19" s="67"/>
      <c r="B19" s="196"/>
      <c r="C19" s="180"/>
      <c r="D19" s="156"/>
      <c r="E19" s="156"/>
      <c r="F19" s="68"/>
      <c r="G19" s="158"/>
      <c r="H19" s="158"/>
      <c r="I19" s="158"/>
      <c r="J19" s="69"/>
      <c r="K19" s="68"/>
      <c r="L19" s="156"/>
      <c r="M19" s="156"/>
      <c r="N19" s="237"/>
      <c r="O19" s="238"/>
      <c r="P19" s="70"/>
    </row>
    <row r="20" spans="1:16" s="71" customFormat="1" ht="16.5" customHeight="1" outlineLevel="1">
      <c r="A20" s="67"/>
      <c r="B20" s="196"/>
      <c r="C20" s="181"/>
      <c r="D20" s="156" t="s">
        <v>33</v>
      </c>
      <c r="E20" s="156"/>
      <c r="F20" s="68" t="s">
        <v>39</v>
      </c>
      <c r="G20" s="172" t="s">
        <v>146</v>
      </c>
      <c r="H20" s="172"/>
      <c r="I20" s="172"/>
      <c r="J20" s="69" t="s">
        <v>136</v>
      </c>
      <c r="K20" s="97" t="s">
        <v>143</v>
      </c>
      <c r="L20" s="156">
        <v>1</v>
      </c>
      <c r="M20" s="156"/>
      <c r="N20" s="237"/>
      <c r="O20" s="238"/>
      <c r="P20" s="70"/>
    </row>
    <row r="21" spans="1:16">
      <c r="A21" s="37"/>
      <c r="P21" s="5"/>
    </row>
    <row r="22" spans="1:16">
      <c r="A22" s="37"/>
      <c r="P22" s="5"/>
    </row>
    <row r="23" spans="1:16" s="71" customFormat="1" ht="16.5" customHeight="1" outlineLevel="1">
      <c r="A23" s="67"/>
      <c r="B23" s="163" t="s">
        <v>142</v>
      </c>
      <c r="C23" s="163" t="s">
        <v>40</v>
      </c>
      <c r="D23" s="156">
        <v>1</v>
      </c>
      <c r="E23" s="156"/>
      <c r="F23" s="68" t="s">
        <v>42</v>
      </c>
      <c r="G23" s="158" t="s">
        <v>35</v>
      </c>
      <c r="H23" s="158"/>
      <c r="I23" s="158"/>
      <c r="J23" s="69" t="s">
        <v>137</v>
      </c>
      <c r="K23" s="68" t="s">
        <v>67</v>
      </c>
      <c r="L23" s="156">
        <v>5</v>
      </c>
      <c r="M23" s="156"/>
      <c r="N23" s="163" t="s">
        <v>47</v>
      </c>
      <c r="O23" s="164" t="s">
        <v>119</v>
      </c>
      <c r="P23" s="70"/>
    </row>
    <row r="24" spans="1:16" s="71" customFormat="1" ht="16.5" customHeight="1" outlineLevel="1">
      <c r="A24" s="67"/>
      <c r="B24" s="163"/>
      <c r="C24" s="163"/>
      <c r="D24" s="156">
        <v>2</v>
      </c>
      <c r="E24" s="156"/>
      <c r="F24" s="68" t="s">
        <v>66</v>
      </c>
      <c r="G24" s="158" t="s">
        <v>35</v>
      </c>
      <c r="H24" s="158"/>
      <c r="I24" s="158"/>
      <c r="J24" s="69" t="s">
        <v>137</v>
      </c>
      <c r="K24" s="68" t="s">
        <v>68</v>
      </c>
      <c r="L24" s="156">
        <v>6</v>
      </c>
      <c r="M24" s="156"/>
      <c r="N24" s="156"/>
      <c r="O24" s="164"/>
      <c r="P24" s="70"/>
    </row>
    <row r="25" spans="1:16" s="71" customFormat="1" ht="16.5" customHeight="1" outlineLevel="1">
      <c r="A25" s="67"/>
      <c r="B25" s="163"/>
      <c r="C25" s="163"/>
      <c r="D25" s="156">
        <v>3</v>
      </c>
      <c r="E25" s="156"/>
      <c r="F25" s="68" t="s">
        <v>43</v>
      </c>
      <c r="G25" s="158" t="s">
        <v>35</v>
      </c>
      <c r="H25" s="158"/>
      <c r="I25" s="158"/>
      <c r="J25" s="69" t="str">
        <f>J23</f>
        <v>470mm</v>
      </c>
      <c r="K25" s="68" t="s">
        <v>64</v>
      </c>
      <c r="L25" s="156">
        <v>1</v>
      </c>
      <c r="M25" s="156"/>
      <c r="N25" s="156"/>
      <c r="O25" s="164"/>
      <c r="P25" s="70"/>
    </row>
    <row r="26" spans="1:16" s="71" customFormat="1" ht="16.5" customHeight="1" outlineLevel="1">
      <c r="A26" s="67"/>
      <c r="B26" s="163"/>
      <c r="C26" s="163"/>
      <c r="D26" s="156">
        <v>4</v>
      </c>
      <c r="E26" s="156"/>
      <c r="F26" s="68" t="s">
        <v>44</v>
      </c>
      <c r="G26" s="158" t="s">
        <v>35</v>
      </c>
      <c r="H26" s="158"/>
      <c r="I26" s="158"/>
      <c r="J26" s="69" t="str">
        <f>J23</f>
        <v>470mm</v>
      </c>
      <c r="K26" s="68" t="s">
        <v>51</v>
      </c>
      <c r="L26" s="156">
        <v>2</v>
      </c>
      <c r="M26" s="156"/>
      <c r="N26" s="156"/>
      <c r="O26" s="164"/>
      <c r="P26" s="70"/>
    </row>
    <row r="27" spans="1:16" s="71" customFormat="1" ht="16.5" customHeight="1" outlineLevel="1">
      <c r="A27" s="67"/>
      <c r="B27" s="163"/>
      <c r="C27" s="163"/>
      <c r="D27" s="156">
        <v>5</v>
      </c>
      <c r="E27" s="156"/>
      <c r="F27" s="68" t="s">
        <v>45</v>
      </c>
      <c r="G27" s="158" t="s">
        <v>35</v>
      </c>
      <c r="H27" s="158"/>
      <c r="I27" s="158"/>
      <c r="J27" s="69" t="str">
        <f>J23</f>
        <v>470mm</v>
      </c>
      <c r="K27" s="68" t="s">
        <v>65</v>
      </c>
      <c r="L27" s="156">
        <v>4</v>
      </c>
      <c r="M27" s="156"/>
      <c r="N27" s="156"/>
      <c r="O27" s="164"/>
      <c r="P27" s="70"/>
    </row>
    <row r="28" spans="1:16">
      <c r="A28" s="37"/>
      <c r="P28" s="5"/>
    </row>
    <row r="29" spans="1:16">
      <c r="A29" s="37"/>
      <c r="P29" s="5"/>
    </row>
    <row r="30" spans="1:16" s="71" customFormat="1" ht="16.5" customHeight="1" outlineLevel="1">
      <c r="A30" s="67"/>
      <c r="B30" s="163" t="s">
        <v>122</v>
      </c>
      <c r="C30" s="163" t="s">
        <v>47</v>
      </c>
      <c r="D30" s="156">
        <v>1</v>
      </c>
      <c r="E30" s="156"/>
      <c r="F30" s="68" t="s">
        <v>104</v>
      </c>
      <c r="G30" s="158"/>
      <c r="H30" s="158"/>
      <c r="I30" s="158"/>
      <c r="J30" s="69"/>
      <c r="K30" s="68"/>
      <c r="L30" s="156"/>
      <c r="M30" s="156"/>
      <c r="N30" s="165"/>
      <c r="O30" s="219" t="s">
        <v>98</v>
      </c>
      <c r="P30" s="70"/>
    </row>
    <row r="31" spans="1:16" s="71" customFormat="1" ht="16.5" customHeight="1" outlineLevel="1">
      <c r="A31" s="67"/>
      <c r="B31" s="163"/>
      <c r="C31" s="163"/>
      <c r="D31" s="156">
        <v>2</v>
      </c>
      <c r="E31" s="156"/>
      <c r="F31" s="68" t="s">
        <v>92</v>
      </c>
      <c r="G31" s="158" t="s">
        <v>35</v>
      </c>
      <c r="H31" s="158"/>
      <c r="I31" s="158"/>
      <c r="J31" s="69" t="s">
        <v>138</v>
      </c>
      <c r="K31" s="68" t="s">
        <v>124</v>
      </c>
      <c r="L31" s="156" t="s">
        <v>33</v>
      </c>
      <c r="M31" s="156"/>
      <c r="N31" s="166"/>
      <c r="O31" s="220"/>
      <c r="P31" s="70"/>
    </row>
    <row r="32" spans="1:16" s="71" customFormat="1" ht="16" customHeight="1" outlineLevel="1">
      <c r="A32" s="67"/>
      <c r="B32" s="163"/>
      <c r="C32" s="163"/>
      <c r="D32" s="156">
        <v>3</v>
      </c>
      <c r="E32" s="156"/>
      <c r="F32" s="68" t="s">
        <v>104</v>
      </c>
      <c r="G32" s="158"/>
      <c r="H32" s="158"/>
      <c r="I32" s="158"/>
      <c r="J32" s="69"/>
      <c r="K32" s="68"/>
      <c r="L32" s="156"/>
      <c r="M32" s="156"/>
      <c r="N32" s="166"/>
      <c r="O32" s="220"/>
      <c r="P32" s="70"/>
    </row>
    <row r="33" spans="1:16" s="71" customFormat="1" ht="16.5" customHeight="1" outlineLevel="1">
      <c r="A33" s="67"/>
      <c r="B33" s="163"/>
      <c r="C33" s="163"/>
      <c r="D33" s="156">
        <v>4</v>
      </c>
      <c r="E33" s="156"/>
      <c r="F33" s="68" t="s">
        <v>104</v>
      </c>
      <c r="G33" s="158"/>
      <c r="H33" s="158"/>
      <c r="I33" s="158"/>
      <c r="J33" s="69"/>
      <c r="K33" s="68"/>
      <c r="L33" s="156"/>
      <c r="M33" s="156"/>
      <c r="N33" s="166"/>
      <c r="O33" s="220"/>
      <c r="P33" s="70"/>
    </row>
    <row r="34" spans="1:16" s="71" customFormat="1" ht="16.5" customHeight="1" outlineLevel="1">
      <c r="A34" s="67"/>
      <c r="B34" s="163"/>
      <c r="C34" s="163"/>
      <c r="D34" s="156">
        <v>5</v>
      </c>
      <c r="E34" s="156"/>
      <c r="F34" s="68" t="s">
        <v>104</v>
      </c>
      <c r="G34" s="158"/>
      <c r="H34" s="158"/>
      <c r="I34" s="158"/>
      <c r="J34" s="69"/>
      <c r="K34" s="68"/>
      <c r="L34" s="156"/>
      <c r="M34" s="156"/>
      <c r="N34" s="166"/>
      <c r="O34" s="220"/>
      <c r="P34" s="70"/>
    </row>
    <row r="35" spans="1:16" s="71" customFormat="1" ht="16.5" customHeight="1" outlineLevel="1">
      <c r="A35" s="67"/>
      <c r="B35" s="163"/>
      <c r="C35" s="163"/>
      <c r="D35" s="156">
        <v>6</v>
      </c>
      <c r="E35" s="156"/>
      <c r="F35" s="68" t="s">
        <v>93</v>
      </c>
      <c r="G35" s="158" t="s">
        <v>35</v>
      </c>
      <c r="H35" s="158"/>
      <c r="I35" s="158"/>
      <c r="J35" s="69" t="s">
        <v>138</v>
      </c>
      <c r="K35" s="68" t="s">
        <v>123</v>
      </c>
      <c r="L35" s="156" t="s">
        <v>75</v>
      </c>
      <c r="M35" s="156"/>
      <c r="N35" s="167"/>
      <c r="O35" s="221"/>
      <c r="P35" s="70"/>
    </row>
    <row r="36" spans="1:16" s="71" customFormat="1" ht="16" customHeight="1" outlineLevel="1">
      <c r="A36" s="67"/>
      <c r="B36" s="163"/>
      <c r="C36" s="163"/>
      <c r="D36" s="156">
        <v>7</v>
      </c>
      <c r="E36" s="156"/>
      <c r="F36" s="68" t="s">
        <v>104</v>
      </c>
      <c r="G36" s="158"/>
      <c r="H36" s="158"/>
      <c r="I36" s="158"/>
      <c r="J36" s="69"/>
      <c r="K36" s="68"/>
      <c r="L36" s="156"/>
      <c r="M36" s="156"/>
      <c r="N36" s="85"/>
      <c r="O36" s="228" t="s">
        <v>102</v>
      </c>
      <c r="P36" s="70"/>
    </row>
    <row r="37" spans="1:16" s="71" customFormat="1" ht="16.5" customHeight="1" outlineLevel="1">
      <c r="A37" s="67"/>
      <c r="B37" s="163"/>
      <c r="C37" s="163"/>
      <c r="D37" s="156">
        <v>8</v>
      </c>
      <c r="E37" s="156"/>
      <c r="F37" s="68" t="s">
        <v>104</v>
      </c>
      <c r="G37" s="158"/>
      <c r="H37" s="158"/>
      <c r="I37" s="158"/>
      <c r="J37" s="69"/>
      <c r="K37" s="68"/>
      <c r="L37" s="156"/>
      <c r="M37" s="156"/>
      <c r="N37" s="85"/>
      <c r="O37" s="229"/>
      <c r="P37" s="70"/>
    </row>
    <row r="38" spans="1:16" s="71" customFormat="1" ht="16.5" customHeight="1" outlineLevel="1">
      <c r="A38" s="67"/>
      <c r="B38" s="163"/>
      <c r="C38" s="163"/>
      <c r="D38" s="156">
        <v>9</v>
      </c>
      <c r="E38" s="156"/>
      <c r="F38" s="68" t="s">
        <v>104</v>
      </c>
      <c r="G38" s="158"/>
      <c r="H38" s="158"/>
      <c r="I38" s="158"/>
      <c r="J38" s="69"/>
      <c r="K38" s="68"/>
      <c r="L38" s="156"/>
      <c r="M38" s="156"/>
      <c r="N38" s="85"/>
      <c r="O38" s="229"/>
      <c r="P38" s="70"/>
    </row>
    <row r="39" spans="1:16" s="71" customFormat="1" ht="16.5" customHeight="1" outlineLevel="1">
      <c r="A39" s="67"/>
      <c r="B39" s="163"/>
      <c r="C39" s="163"/>
      <c r="D39" s="156">
        <v>10</v>
      </c>
      <c r="E39" s="156"/>
      <c r="F39" s="68" t="s">
        <v>104</v>
      </c>
      <c r="G39" s="158"/>
      <c r="H39" s="158"/>
      <c r="I39" s="158"/>
      <c r="J39" s="69"/>
      <c r="K39" s="68"/>
      <c r="L39" s="156"/>
      <c r="M39" s="156"/>
      <c r="N39" s="85"/>
      <c r="O39" s="229"/>
      <c r="P39" s="70"/>
    </row>
    <row r="40" spans="1:16" s="71" customFormat="1" ht="16" customHeight="1" outlineLevel="1">
      <c r="A40" s="67"/>
      <c r="B40" s="163"/>
      <c r="C40" s="163"/>
      <c r="D40" s="156">
        <v>11</v>
      </c>
      <c r="E40" s="156"/>
      <c r="F40" s="68" t="s">
        <v>94</v>
      </c>
      <c r="G40" s="158" t="s">
        <v>35</v>
      </c>
      <c r="H40" s="158"/>
      <c r="I40" s="158"/>
      <c r="J40" s="69" t="s">
        <v>139</v>
      </c>
      <c r="K40" s="68" t="s">
        <v>143</v>
      </c>
      <c r="L40" s="161" t="s">
        <v>99</v>
      </c>
      <c r="M40" s="161"/>
      <c r="N40" s="233" t="s">
        <v>149</v>
      </c>
      <c r="O40" s="229"/>
      <c r="P40" s="70"/>
    </row>
    <row r="41" spans="1:16" s="71" customFormat="1" ht="16.5" customHeight="1" outlineLevel="1">
      <c r="A41" s="67"/>
      <c r="B41" s="163"/>
      <c r="C41" s="163"/>
      <c r="D41" s="156">
        <v>12</v>
      </c>
      <c r="E41" s="156"/>
      <c r="F41" s="68" t="s">
        <v>95</v>
      </c>
      <c r="G41" s="158" t="s">
        <v>35</v>
      </c>
      <c r="H41" s="158"/>
      <c r="I41" s="158"/>
      <c r="J41" s="69" t="s">
        <v>139</v>
      </c>
      <c r="K41" s="68" t="s">
        <v>144</v>
      </c>
      <c r="L41" s="162" t="s">
        <v>100</v>
      </c>
      <c r="M41" s="162"/>
      <c r="N41" s="234"/>
      <c r="O41" s="230"/>
      <c r="P41" s="70"/>
    </row>
    <row r="42" spans="1:16">
      <c r="A42" s="37"/>
      <c r="P42" s="5"/>
    </row>
    <row r="43" spans="1:16">
      <c r="A43" s="37"/>
      <c r="P43" s="5"/>
    </row>
    <row r="44" spans="1:16">
      <c r="A44" s="37"/>
      <c r="P44" s="5"/>
    </row>
    <row r="45" spans="1:16" s="71" customFormat="1" ht="16" customHeight="1" outlineLevel="1">
      <c r="A45" s="67"/>
      <c r="B45" s="231" t="s">
        <v>102</v>
      </c>
      <c r="C45" s="195" t="s">
        <v>103</v>
      </c>
      <c r="D45" s="162">
        <v>1</v>
      </c>
      <c r="E45" s="162"/>
      <c r="F45" s="96" t="s">
        <v>144</v>
      </c>
      <c r="G45" s="157" t="s">
        <v>35</v>
      </c>
      <c r="H45" s="158"/>
      <c r="I45" s="158"/>
      <c r="J45" s="69" t="s">
        <v>158</v>
      </c>
      <c r="K45" s="68" t="s">
        <v>115</v>
      </c>
      <c r="L45" s="156" t="s">
        <v>115</v>
      </c>
      <c r="M45" s="156"/>
      <c r="N45" s="85"/>
      <c r="O45" s="219" t="s">
        <v>98</v>
      </c>
      <c r="P45" s="70"/>
    </row>
    <row r="46" spans="1:16" s="71" customFormat="1" ht="16.5" customHeight="1" outlineLevel="1">
      <c r="A46" s="67"/>
      <c r="B46" s="231"/>
      <c r="C46" s="196"/>
      <c r="D46" s="232">
        <v>2</v>
      </c>
      <c r="E46" s="232"/>
      <c r="F46" s="68"/>
      <c r="G46" s="157"/>
      <c r="H46" s="158"/>
      <c r="I46" s="158"/>
      <c r="J46" s="69"/>
      <c r="K46" s="68"/>
      <c r="L46" s="156"/>
      <c r="M46" s="156"/>
      <c r="N46" s="85"/>
      <c r="O46" s="221"/>
      <c r="P46" s="70"/>
    </row>
    <row r="47" spans="1:16" s="71" customFormat="1" ht="16" customHeight="1" outlineLevel="1">
      <c r="A47" s="67"/>
      <c r="B47" s="231"/>
      <c r="C47" s="196"/>
      <c r="D47" s="169">
        <v>3</v>
      </c>
      <c r="E47" s="169"/>
      <c r="F47" s="68" t="s">
        <v>155</v>
      </c>
      <c r="G47" s="170" t="s">
        <v>114</v>
      </c>
      <c r="H47" s="171"/>
      <c r="I47" s="157"/>
      <c r="J47" s="69" t="s">
        <v>158</v>
      </c>
      <c r="K47" s="68" t="s">
        <v>107</v>
      </c>
      <c r="L47" s="156" t="s">
        <v>33</v>
      </c>
      <c r="M47" s="156"/>
      <c r="N47" s="85"/>
      <c r="O47" s="85"/>
      <c r="P47" s="70"/>
    </row>
    <row r="48" spans="1:16" s="71" customFormat="1" ht="16" customHeight="1" outlineLevel="1">
      <c r="A48" s="67"/>
      <c r="B48" s="231"/>
      <c r="C48" s="196"/>
      <c r="D48" s="169">
        <v>11</v>
      </c>
      <c r="E48" s="169"/>
      <c r="F48" s="68" t="s">
        <v>152</v>
      </c>
      <c r="G48" s="170" t="s">
        <v>114</v>
      </c>
      <c r="H48" s="171"/>
      <c r="I48" s="157"/>
      <c r="J48" s="69" t="s">
        <v>158</v>
      </c>
      <c r="K48" s="68" t="s">
        <v>106</v>
      </c>
      <c r="L48" s="156" t="s">
        <v>32</v>
      </c>
      <c r="M48" s="156"/>
      <c r="N48" s="85"/>
      <c r="O48" s="165" t="s">
        <v>105</v>
      </c>
      <c r="P48" s="70"/>
    </row>
    <row r="49" spans="1:16" s="71" customFormat="1" ht="16.5" customHeight="1" outlineLevel="1">
      <c r="A49" s="67"/>
      <c r="B49" s="231"/>
      <c r="C49" s="196"/>
      <c r="D49" s="169">
        <v>13</v>
      </c>
      <c r="E49" s="169"/>
      <c r="F49" s="120" t="s">
        <v>104</v>
      </c>
      <c r="K49" s="120" t="s">
        <v>20</v>
      </c>
      <c r="N49" s="85"/>
      <c r="O49" s="167"/>
      <c r="P49" s="70"/>
    </row>
    <row r="50" spans="1:16" s="71" customFormat="1" ht="16.5" customHeight="1" outlineLevel="1">
      <c r="A50" s="67"/>
      <c r="B50" s="231"/>
      <c r="C50" s="196"/>
      <c r="D50" s="156">
        <v>4</v>
      </c>
      <c r="E50" s="156"/>
      <c r="F50" s="68" t="s">
        <v>156</v>
      </c>
      <c r="G50" s="157" t="s">
        <v>35</v>
      </c>
      <c r="H50" s="158"/>
      <c r="I50" s="158"/>
      <c r="J50" s="69" t="s">
        <v>158</v>
      </c>
      <c r="K50" s="68" t="s">
        <v>109</v>
      </c>
      <c r="L50" s="156" t="s">
        <v>33</v>
      </c>
      <c r="M50" s="156"/>
      <c r="N50" s="85"/>
      <c r="O50" s="85"/>
      <c r="P50" s="70"/>
    </row>
    <row r="51" spans="1:16" s="71" customFormat="1" ht="16.5" customHeight="1" outlineLevel="1">
      <c r="A51" s="67"/>
      <c r="B51" s="231"/>
      <c r="C51" s="196"/>
      <c r="D51" s="156">
        <v>12</v>
      </c>
      <c r="E51" s="156"/>
      <c r="F51" s="68" t="s">
        <v>159</v>
      </c>
      <c r="G51" s="157" t="s">
        <v>35</v>
      </c>
      <c r="H51" s="158"/>
      <c r="I51" s="158"/>
      <c r="J51" s="69" t="s">
        <v>158</v>
      </c>
      <c r="K51" s="68" t="s">
        <v>108</v>
      </c>
      <c r="L51" s="156" t="s">
        <v>32</v>
      </c>
      <c r="M51" s="156"/>
      <c r="N51" s="85"/>
      <c r="O51" s="165" t="s">
        <v>105</v>
      </c>
      <c r="P51" s="70"/>
    </row>
    <row r="52" spans="1:16" s="71" customFormat="1" ht="16.5" customHeight="1" outlineLevel="1">
      <c r="A52" s="67"/>
      <c r="B52" s="231"/>
      <c r="C52" s="196"/>
      <c r="D52" s="156">
        <v>14</v>
      </c>
      <c r="E52" s="156"/>
      <c r="F52" s="120" t="s">
        <v>104</v>
      </c>
      <c r="K52" s="120" t="s">
        <v>20</v>
      </c>
      <c r="N52" s="85"/>
      <c r="O52" s="167"/>
      <c r="P52" s="70"/>
    </row>
    <row r="53" spans="1:16" s="71" customFormat="1" ht="16" customHeight="1" outlineLevel="1">
      <c r="A53" s="67"/>
      <c r="B53" s="231"/>
      <c r="C53" s="196"/>
      <c r="D53" s="169">
        <v>5</v>
      </c>
      <c r="E53" s="169"/>
      <c r="F53" s="68" t="s">
        <v>157</v>
      </c>
      <c r="G53" s="157" t="s">
        <v>35</v>
      </c>
      <c r="H53" s="158"/>
      <c r="I53" s="158"/>
      <c r="J53" s="69" t="s">
        <v>158</v>
      </c>
      <c r="K53" s="68" t="s">
        <v>111</v>
      </c>
      <c r="L53" s="156" t="s">
        <v>33</v>
      </c>
      <c r="M53" s="156"/>
      <c r="N53" s="85"/>
      <c r="O53" s="85"/>
      <c r="P53" s="70"/>
    </row>
    <row r="54" spans="1:16" s="71" customFormat="1" ht="16.5" customHeight="1" outlineLevel="1">
      <c r="A54" s="67"/>
      <c r="B54" s="231"/>
      <c r="C54" s="196"/>
      <c r="D54" s="169">
        <v>7</v>
      </c>
      <c r="E54" s="169"/>
      <c r="F54" s="68" t="s">
        <v>153</v>
      </c>
      <c r="G54" s="157" t="s">
        <v>35</v>
      </c>
      <c r="H54" s="158"/>
      <c r="I54" s="158"/>
      <c r="J54" s="69" t="s">
        <v>158</v>
      </c>
      <c r="K54" s="68" t="s">
        <v>110</v>
      </c>
      <c r="L54" s="156" t="s">
        <v>32</v>
      </c>
      <c r="M54" s="156"/>
      <c r="N54" s="85"/>
      <c r="O54" s="165" t="s">
        <v>105</v>
      </c>
      <c r="P54" s="70"/>
    </row>
    <row r="55" spans="1:16" s="71" customFormat="1" ht="16.5" customHeight="1" outlineLevel="1">
      <c r="A55" s="67"/>
      <c r="B55" s="231"/>
      <c r="C55" s="196"/>
      <c r="D55" s="169">
        <v>9</v>
      </c>
      <c r="E55" s="169"/>
      <c r="F55" s="120" t="s">
        <v>104</v>
      </c>
      <c r="K55" s="120" t="s">
        <v>20</v>
      </c>
      <c r="N55" s="85"/>
      <c r="O55" s="167"/>
      <c r="P55" s="70"/>
    </row>
    <row r="56" spans="1:16" s="71" customFormat="1" ht="16.5" customHeight="1" outlineLevel="1">
      <c r="A56" s="67"/>
      <c r="B56" s="231"/>
      <c r="C56" s="196"/>
      <c r="D56" s="156">
        <v>6</v>
      </c>
      <c r="E56" s="156"/>
      <c r="F56" s="68" t="s">
        <v>160</v>
      </c>
      <c r="G56" s="157" t="s">
        <v>35</v>
      </c>
      <c r="H56" s="158"/>
      <c r="I56" s="158"/>
      <c r="J56" s="69" t="s">
        <v>158</v>
      </c>
      <c r="K56" s="68" t="s">
        <v>113</v>
      </c>
      <c r="L56" s="156" t="s">
        <v>33</v>
      </c>
      <c r="M56" s="156"/>
      <c r="N56" s="85"/>
      <c r="O56" s="85"/>
      <c r="P56" s="70"/>
    </row>
    <row r="57" spans="1:16" s="71" customFormat="1" ht="16" customHeight="1" outlineLevel="1">
      <c r="A57" s="67"/>
      <c r="B57" s="231"/>
      <c r="C57" s="196"/>
      <c r="D57" s="156">
        <v>8</v>
      </c>
      <c r="E57" s="156"/>
      <c r="F57" s="68" t="s">
        <v>154</v>
      </c>
      <c r="G57" s="157" t="s">
        <v>35</v>
      </c>
      <c r="H57" s="158"/>
      <c r="I57" s="158"/>
      <c r="J57" s="69" t="s">
        <v>158</v>
      </c>
      <c r="K57" s="68" t="s">
        <v>112</v>
      </c>
      <c r="L57" s="156" t="s">
        <v>32</v>
      </c>
      <c r="M57" s="156"/>
      <c r="N57" s="85"/>
      <c r="O57" s="165" t="s">
        <v>105</v>
      </c>
      <c r="P57" s="70"/>
    </row>
    <row r="58" spans="1:16" s="71" customFormat="1" ht="16.5" customHeight="1" outlineLevel="1">
      <c r="A58" s="67"/>
      <c r="B58" s="231"/>
      <c r="C58" s="196"/>
      <c r="D58" s="156">
        <v>10</v>
      </c>
      <c r="E58" s="156"/>
      <c r="F58" s="120" t="s">
        <v>104</v>
      </c>
      <c r="G58" s="117"/>
      <c r="H58" s="118"/>
      <c r="I58" s="119"/>
      <c r="J58" s="107"/>
      <c r="K58" s="120" t="s">
        <v>20</v>
      </c>
      <c r="L58" s="118"/>
      <c r="M58" s="119"/>
      <c r="N58" s="85"/>
      <c r="O58" s="167"/>
      <c r="P58" s="70"/>
    </row>
    <row r="59" spans="1:16">
      <c r="A59" s="37"/>
      <c r="P59" s="5"/>
    </row>
    <row r="60" spans="1:16">
      <c r="A60" s="37"/>
      <c r="P60" s="5"/>
    </row>
    <row r="61" spans="1:16" s="71" customFormat="1" ht="16.5" customHeight="1" outlineLevel="1">
      <c r="A61" s="67"/>
      <c r="B61" s="163" t="s">
        <v>78</v>
      </c>
      <c r="C61" s="163" t="s">
        <v>77</v>
      </c>
      <c r="D61" s="159" t="s">
        <v>69</v>
      </c>
      <c r="E61" s="160"/>
      <c r="F61" s="68"/>
      <c r="G61" s="158"/>
      <c r="H61" s="158"/>
      <c r="I61" s="158"/>
      <c r="J61" s="69"/>
      <c r="K61" s="68"/>
      <c r="L61" s="156"/>
      <c r="M61" s="156"/>
      <c r="N61" s="85"/>
      <c r="O61" s="85"/>
      <c r="P61" s="70"/>
    </row>
    <row r="62" spans="1:16" s="71" customFormat="1" ht="16.5" customHeight="1" outlineLevel="1">
      <c r="A62" s="67"/>
      <c r="B62" s="163"/>
      <c r="C62" s="163"/>
      <c r="D62" s="159" t="s">
        <v>70</v>
      </c>
      <c r="E62" s="160"/>
      <c r="F62" s="68"/>
      <c r="G62" s="158"/>
      <c r="H62" s="158"/>
      <c r="I62" s="158"/>
      <c r="J62" s="69"/>
      <c r="K62" s="68"/>
      <c r="L62" s="156"/>
      <c r="M62" s="156"/>
      <c r="N62" s="85"/>
      <c r="O62" s="86"/>
      <c r="P62" s="70"/>
    </row>
    <row r="63" spans="1:16" s="71" customFormat="1" ht="16.5" customHeight="1" outlineLevel="1">
      <c r="A63" s="67"/>
      <c r="B63" s="163"/>
      <c r="C63" s="163"/>
      <c r="D63" s="159" t="s">
        <v>71</v>
      </c>
      <c r="E63" s="160"/>
      <c r="F63" s="68" t="s">
        <v>79</v>
      </c>
      <c r="G63" s="158" t="s">
        <v>35</v>
      </c>
      <c r="H63" s="158"/>
      <c r="I63" s="158"/>
      <c r="J63" s="69" t="s">
        <v>140</v>
      </c>
      <c r="K63" s="68" t="s">
        <v>84</v>
      </c>
      <c r="L63" s="156">
        <v>4</v>
      </c>
      <c r="M63" s="156"/>
      <c r="N63" s="165" t="s">
        <v>47</v>
      </c>
      <c r="O63" s="165" t="s">
        <v>120</v>
      </c>
      <c r="P63" s="70"/>
    </row>
    <row r="64" spans="1:16" s="71" customFormat="1" ht="16.5" customHeight="1" outlineLevel="1">
      <c r="A64" s="67"/>
      <c r="B64" s="163"/>
      <c r="C64" s="163"/>
      <c r="D64" s="159" t="s">
        <v>72</v>
      </c>
      <c r="E64" s="160"/>
      <c r="F64" s="68" t="s">
        <v>80</v>
      </c>
      <c r="G64" s="158" t="s">
        <v>35</v>
      </c>
      <c r="H64" s="158"/>
      <c r="I64" s="158"/>
      <c r="J64" s="69" t="s">
        <v>140</v>
      </c>
      <c r="K64" s="68" t="s">
        <v>85</v>
      </c>
      <c r="L64" s="156">
        <v>3</v>
      </c>
      <c r="M64" s="156"/>
      <c r="N64" s="166"/>
      <c r="O64" s="180"/>
      <c r="P64" s="70"/>
    </row>
    <row r="65" spans="1:16" s="71" customFormat="1" ht="16.5" customHeight="1" outlineLevel="1">
      <c r="A65" s="67"/>
      <c r="B65" s="163"/>
      <c r="C65" s="163"/>
      <c r="D65" s="159" t="s">
        <v>73</v>
      </c>
      <c r="E65" s="160"/>
      <c r="F65" s="68" t="s">
        <v>81</v>
      </c>
      <c r="G65" s="158" t="s">
        <v>35</v>
      </c>
      <c r="H65" s="158"/>
      <c r="I65" s="158"/>
      <c r="J65" s="69" t="s">
        <v>140</v>
      </c>
      <c r="K65" s="68" t="s">
        <v>86</v>
      </c>
      <c r="L65" s="156">
        <v>1</v>
      </c>
      <c r="M65" s="156"/>
      <c r="N65" s="167"/>
      <c r="O65" s="181"/>
      <c r="P65" s="70"/>
    </row>
    <row r="66" spans="1:16" s="71" customFormat="1" ht="16.5" customHeight="1" outlineLevel="1">
      <c r="A66" s="67"/>
      <c r="B66" s="163"/>
      <c r="C66" s="163"/>
      <c r="D66" s="159" t="s">
        <v>74</v>
      </c>
      <c r="E66" s="160"/>
      <c r="F66" s="68" t="s">
        <v>82</v>
      </c>
      <c r="G66" s="158" t="s">
        <v>35</v>
      </c>
      <c r="H66" s="158"/>
      <c r="I66" s="158"/>
      <c r="J66" s="69" t="s">
        <v>140</v>
      </c>
      <c r="K66" s="68" t="s">
        <v>87</v>
      </c>
      <c r="L66" s="156">
        <v>1</v>
      </c>
      <c r="M66" s="156"/>
      <c r="N66" s="165" t="s">
        <v>47</v>
      </c>
      <c r="O66" s="165" t="s">
        <v>121</v>
      </c>
      <c r="P66" s="70"/>
    </row>
    <row r="67" spans="1:16" s="71" customFormat="1" ht="16.5" customHeight="1" outlineLevel="1">
      <c r="A67" s="67"/>
      <c r="B67" s="163"/>
      <c r="C67" s="163"/>
      <c r="D67" s="159" t="s">
        <v>75</v>
      </c>
      <c r="E67" s="160"/>
      <c r="F67" s="68" t="s">
        <v>83</v>
      </c>
      <c r="G67" s="158" t="s">
        <v>35</v>
      </c>
      <c r="H67" s="158"/>
      <c r="I67" s="158"/>
      <c r="J67" s="69" t="s">
        <v>140</v>
      </c>
      <c r="K67" s="68" t="s">
        <v>88</v>
      </c>
      <c r="L67" s="156">
        <v>2</v>
      </c>
      <c r="M67" s="156"/>
      <c r="N67" s="167"/>
      <c r="O67" s="181"/>
      <c r="P67" s="70"/>
    </row>
    <row r="68" spans="1:16" s="71" customFormat="1" ht="16.5" customHeight="1" outlineLevel="1">
      <c r="A68" s="67"/>
      <c r="B68" s="163"/>
      <c r="C68" s="163"/>
      <c r="D68" s="159" t="s">
        <v>76</v>
      </c>
      <c r="E68" s="160"/>
      <c r="F68" s="68"/>
      <c r="G68" s="158"/>
      <c r="H68" s="158"/>
      <c r="I68" s="158"/>
      <c r="J68" s="69"/>
      <c r="K68" s="68"/>
      <c r="L68" s="156"/>
      <c r="M68" s="156"/>
      <c r="N68" s="85"/>
      <c r="O68" s="86"/>
      <c r="P68" s="70"/>
    </row>
    <row r="69" spans="1:16" ht="16" customHeight="1">
      <c r="A69" s="37"/>
      <c r="P69" s="5"/>
    </row>
    <row r="70" spans="1:16">
      <c r="A70" s="37"/>
      <c r="P70" s="5"/>
    </row>
    <row r="71" spans="1:16" s="8" customFormat="1" ht="18" thickBot="1">
      <c r="A71" s="40"/>
      <c r="B71" s="41" t="s">
        <v>7</v>
      </c>
      <c r="C71" s="3"/>
      <c r="D71" s="3"/>
      <c r="E71" s="3"/>
      <c r="F71" s="3"/>
      <c r="G71" s="186"/>
      <c r="H71" s="186"/>
      <c r="I71" s="186"/>
      <c r="J71" s="186"/>
      <c r="K71" s="3"/>
      <c r="L71" s="4"/>
      <c r="M71" s="4"/>
      <c r="N71" s="4"/>
      <c r="O71" s="4"/>
      <c r="P71" s="9"/>
    </row>
    <row r="72" spans="1:16" s="8" customFormat="1" ht="16.5" customHeight="1">
      <c r="A72" s="37"/>
      <c r="B72" s="14"/>
      <c r="C72" s="3"/>
      <c r="D72" s="205" t="str">
        <f>B5</f>
        <v>HARTING(통신)
21 03 8822405</v>
      </c>
      <c r="E72" s="32"/>
      <c r="F72" s="10"/>
      <c r="G72" s="208"/>
      <c r="H72" s="211" t="s">
        <v>34</v>
      </c>
      <c r="I72" s="211"/>
      <c r="J72" s="216"/>
      <c r="K72" s="19"/>
      <c r="L72" s="11"/>
      <c r="M72" s="222" t="str">
        <f>O5</f>
        <v>Main-PCB(J8)
MOLEX
35155-0500</v>
      </c>
      <c r="N72" s="4"/>
      <c r="O72" s="4"/>
      <c r="P72" s="9"/>
    </row>
    <row r="73" spans="1:16" s="8" customFormat="1" ht="16.5" customHeight="1">
      <c r="A73" s="37"/>
      <c r="B73" s="14"/>
      <c r="C73" s="3"/>
      <c r="D73" s="206"/>
      <c r="E73" s="33">
        <v>1</v>
      </c>
      <c r="F73" s="27">
        <f>F5</f>
        <v>0</v>
      </c>
      <c r="G73" s="209"/>
      <c r="H73" s="212"/>
      <c r="I73" s="212"/>
      <c r="J73" s="217"/>
      <c r="K73" s="128" t="str">
        <f>K5</f>
        <v>4 / TX+</v>
      </c>
      <c r="L73" s="35">
        <v>4</v>
      </c>
      <c r="M73" s="223"/>
      <c r="N73" s="4"/>
      <c r="O73" s="4"/>
      <c r="P73" s="9"/>
    </row>
    <row r="74" spans="1:16" s="8" customFormat="1" ht="16.5" customHeight="1">
      <c r="A74" s="37"/>
      <c r="B74" s="203"/>
      <c r="C74" s="204"/>
      <c r="D74" s="206"/>
      <c r="E74" s="33">
        <v>3</v>
      </c>
      <c r="F74" s="28">
        <f>F6</f>
        <v>0</v>
      </c>
      <c r="G74" s="209"/>
      <c r="H74" s="212"/>
      <c r="I74" s="212"/>
      <c r="J74" s="217"/>
      <c r="K74" s="28" t="str">
        <f>K6</f>
        <v>5 / TX-</v>
      </c>
      <c r="L74" s="35">
        <v>3</v>
      </c>
      <c r="M74" s="223"/>
      <c r="N74"/>
      <c r="O74" s="4"/>
      <c r="P74" s="9"/>
    </row>
    <row r="75" spans="1:16" s="8" customFormat="1" ht="16.5" customHeight="1">
      <c r="A75" s="37"/>
      <c r="B75" s="203"/>
      <c r="C75" s="204"/>
      <c r="D75" s="206"/>
      <c r="E75" s="33">
        <v>2</v>
      </c>
      <c r="F75" s="127">
        <f>F7</f>
        <v>0</v>
      </c>
      <c r="G75" s="209"/>
      <c r="H75" s="212"/>
      <c r="I75" s="212"/>
      <c r="J75" s="217"/>
      <c r="K75" s="127" t="str">
        <f>K7</f>
        <v>1 / RX+</v>
      </c>
      <c r="L75" s="35">
        <v>2</v>
      </c>
      <c r="M75" s="223"/>
      <c r="N75" s="4"/>
      <c r="P75" s="9"/>
    </row>
    <row r="76" spans="1:16" s="8" customFormat="1" ht="16.5" customHeight="1">
      <c r="A76" s="37"/>
      <c r="B76" s="14"/>
      <c r="C76" s="3"/>
      <c r="D76" s="206"/>
      <c r="E76" s="33">
        <v>4</v>
      </c>
      <c r="F76" s="66">
        <f>F8</f>
        <v>0</v>
      </c>
      <c r="G76" s="209"/>
      <c r="H76" s="212"/>
      <c r="I76" s="212"/>
      <c r="J76" s="217"/>
      <c r="K76" s="66" t="str">
        <f>K8</f>
        <v>2 / RX-</v>
      </c>
      <c r="L76" s="35">
        <v>1</v>
      </c>
      <c r="M76" s="223"/>
      <c r="N76" s="4"/>
      <c r="O76" s="4"/>
      <c r="P76" s="9"/>
    </row>
    <row r="77" spans="1:16" s="8" customFormat="1" ht="16.5" customHeight="1" thickBot="1">
      <c r="A77" s="37"/>
      <c r="B77" s="14"/>
      <c r="C77" s="3"/>
      <c r="D77" s="207"/>
      <c r="E77" s="34"/>
      <c r="F77" s="14"/>
      <c r="G77" s="210"/>
      <c r="H77" s="213"/>
      <c r="I77" s="213"/>
      <c r="J77" s="218"/>
      <c r="K77" s="14"/>
      <c r="L77" s="12"/>
      <c r="M77" s="224"/>
      <c r="N77" s="4"/>
      <c r="O77" s="4"/>
      <c r="P77" s="9"/>
    </row>
    <row r="78" spans="1:16">
      <c r="A78" s="37"/>
      <c r="F78" s="199" t="str">
        <f>J5</f>
        <v>500+230mm</v>
      </c>
      <c r="G78" s="199"/>
      <c r="H78" s="199"/>
      <c r="I78" s="199"/>
      <c r="J78" s="199"/>
      <c r="K78" s="199"/>
      <c r="P78" s="5"/>
    </row>
    <row r="79" spans="1:16" ht="18" thickBot="1">
      <c r="A79" s="37"/>
      <c r="P79" s="5"/>
    </row>
    <row r="80" spans="1:16" s="21" customFormat="1" ht="16.5" customHeight="1">
      <c r="A80" s="67"/>
      <c r="B80" s="72"/>
      <c r="C80" s="73"/>
      <c r="D80" s="225" t="str">
        <f>B10</f>
        <v>WAGO(전원)
770-213</v>
      </c>
      <c r="E80" s="74"/>
      <c r="F80" s="75"/>
      <c r="G80" s="143"/>
      <c r="H80" s="147" t="s">
        <v>34</v>
      </c>
      <c r="I80" s="147"/>
      <c r="J80" s="150"/>
      <c r="K80" s="76"/>
      <c r="L80" s="77"/>
      <c r="M80" s="153" t="str">
        <f>O10</f>
        <v>파워 PCB-CON1
YEONHO
YH396-05V</v>
      </c>
      <c r="N80" s="78"/>
      <c r="O80" s="78"/>
      <c r="P80" s="20"/>
    </row>
    <row r="81" spans="1:16" s="21" customFormat="1" ht="16.5" customHeight="1">
      <c r="A81" s="67"/>
      <c r="B81" s="72"/>
      <c r="C81" s="73"/>
      <c r="D81" s="242"/>
      <c r="E81" s="80" t="s">
        <v>32</v>
      </c>
      <c r="F81" s="81" t="str">
        <f>F10</f>
        <v xml:space="preserve">L/DC 110V </v>
      </c>
      <c r="G81" s="144"/>
      <c r="H81" s="148"/>
      <c r="I81" s="148"/>
      <c r="J81" s="151"/>
      <c r="K81" s="81" t="str">
        <f>K10</f>
        <v>1 / DC 110V</v>
      </c>
      <c r="L81" s="79">
        <v>1</v>
      </c>
      <c r="M81" s="154"/>
      <c r="N81" s="78"/>
      <c r="O81" s="78"/>
      <c r="P81" s="20"/>
    </row>
    <row r="82" spans="1:16" s="21" customFormat="1" ht="16.5" customHeight="1">
      <c r="A82" s="67"/>
      <c r="B82" s="137"/>
      <c r="C82" s="138"/>
      <c r="D82" s="242"/>
      <c r="E82" s="80"/>
      <c r="F82" s="81"/>
      <c r="G82" s="144"/>
      <c r="H82" s="148"/>
      <c r="I82" s="148"/>
      <c r="J82" s="151"/>
      <c r="K82" s="81"/>
      <c r="L82" s="79"/>
      <c r="M82" s="154"/>
      <c r="N82" s="78"/>
      <c r="O82" s="78"/>
      <c r="P82" s="20"/>
    </row>
    <row r="83" spans="1:16" s="21" customFormat="1" ht="16.5" customHeight="1">
      <c r="A83" s="67"/>
      <c r="B83" s="137"/>
      <c r="C83" s="138"/>
      <c r="D83" s="242"/>
      <c r="E83" s="80" t="s">
        <v>33</v>
      </c>
      <c r="F83" s="81" t="str">
        <f>F12</f>
        <v xml:space="preserve">N/DC GND </v>
      </c>
      <c r="G83" s="144"/>
      <c r="H83" s="148"/>
      <c r="I83" s="148"/>
      <c r="J83" s="151"/>
      <c r="K83" s="81" t="str">
        <f>K12</f>
        <v>3 / DC GND</v>
      </c>
      <c r="L83" s="79">
        <v>3</v>
      </c>
      <c r="M83" s="154"/>
      <c r="N83" s="78"/>
      <c r="O83" s="78"/>
      <c r="P83" s="20"/>
    </row>
    <row r="84" spans="1:16" s="21" customFormat="1" ht="16.5" customHeight="1" thickBot="1">
      <c r="A84" s="67"/>
      <c r="B84" s="72"/>
      <c r="C84" s="73"/>
      <c r="D84" s="243"/>
      <c r="E84" s="82"/>
      <c r="F84" s="83"/>
      <c r="G84" s="145"/>
      <c r="H84" s="149"/>
      <c r="I84" s="149"/>
      <c r="J84" s="152"/>
      <c r="K84" s="83"/>
      <c r="L84" s="84"/>
      <c r="M84" s="155"/>
      <c r="N84" s="78"/>
      <c r="O84" s="78"/>
      <c r="P84" s="20"/>
    </row>
    <row r="85" spans="1:16" s="71" customFormat="1">
      <c r="A85" s="67"/>
      <c r="B85" s="72"/>
      <c r="C85" s="73"/>
      <c r="D85" s="73"/>
      <c r="E85" s="73"/>
      <c r="F85" s="168" t="str">
        <f>J10</f>
        <v>500+150mm</v>
      </c>
      <c r="G85" s="168"/>
      <c r="H85" s="168"/>
      <c r="I85" s="168"/>
      <c r="J85" s="168"/>
      <c r="K85" s="168"/>
      <c r="L85" s="78"/>
      <c r="M85" s="78"/>
      <c r="N85" s="78"/>
      <c r="O85" s="78"/>
      <c r="P85" s="70"/>
    </row>
    <row r="86" spans="1:16" s="71" customFormat="1" ht="18" thickBot="1">
      <c r="A86" s="67"/>
      <c r="B86" s="72"/>
      <c r="C86" s="73"/>
      <c r="D86" s="73"/>
      <c r="E86" s="73"/>
      <c r="F86" s="73"/>
      <c r="G86" s="73"/>
      <c r="H86" s="73"/>
      <c r="I86" s="73"/>
      <c r="J86" s="73"/>
      <c r="K86" s="73"/>
      <c r="L86" s="78"/>
      <c r="M86" s="78"/>
      <c r="N86" s="78"/>
      <c r="O86" s="78"/>
      <c r="P86" s="70"/>
    </row>
    <row r="87" spans="1:16" s="21" customFormat="1" ht="16.5" customHeight="1">
      <c r="A87" s="67"/>
      <c r="B87" s="72"/>
      <c r="C87" s="73"/>
      <c r="D87" s="225" t="s">
        <v>96</v>
      </c>
      <c r="E87" s="74"/>
      <c r="F87" s="75"/>
      <c r="G87" s="143"/>
      <c r="H87" s="147" t="s">
        <v>34</v>
      </c>
      <c r="I87" s="147"/>
      <c r="J87" s="150"/>
      <c r="K87" s="76"/>
      <c r="L87" s="77"/>
      <c r="M87" s="182" t="str">
        <f>O30</f>
        <v>WAGO(BUTTON)
770-214</v>
      </c>
      <c r="N87" s="78"/>
      <c r="O87" s="78"/>
      <c r="P87" s="20"/>
    </row>
    <row r="88" spans="1:16" s="21" customFormat="1" ht="16.5" customHeight="1">
      <c r="A88" s="67"/>
      <c r="B88" s="72"/>
      <c r="C88" s="73"/>
      <c r="D88" s="226"/>
      <c r="E88" s="80" t="s">
        <v>32</v>
      </c>
      <c r="F88" s="68" t="str">
        <f>F10</f>
        <v xml:space="preserve">L/DC 110V </v>
      </c>
      <c r="G88" s="144"/>
      <c r="H88" s="148"/>
      <c r="I88" s="148"/>
      <c r="J88" s="151"/>
      <c r="K88" s="81" t="str">
        <f>K14</f>
        <v>1L / SWP</v>
      </c>
      <c r="L88" s="79" t="s">
        <v>101</v>
      </c>
      <c r="M88" s="183"/>
      <c r="N88" s="78"/>
      <c r="O88" s="78"/>
      <c r="P88" s="20"/>
    </row>
    <row r="89" spans="1:16" s="21" customFormat="1" ht="16.5" customHeight="1">
      <c r="A89" s="67"/>
      <c r="B89" s="137"/>
      <c r="C89" s="138"/>
      <c r="D89" s="226"/>
      <c r="E89" s="80"/>
      <c r="F89" s="81"/>
      <c r="G89" s="144"/>
      <c r="H89" s="148"/>
      <c r="I89" s="148"/>
      <c r="J89" s="151"/>
      <c r="K89" s="81"/>
      <c r="L89" s="79"/>
      <c r="M89" s="183"/>
      <c r="N89" s="78"/>
      <c r="O89" s="78"/>
      <c r="P89" s="20"/>
    </row>
    <row r="90" spans="1:16" s="21" customFormat="1" ht="16.5" customHeight="1">
      <c r="A90" s="67"/>
      <c r="B90" s="137"/>
      <c r="C90" s="138"/>
      <c r="D90" s="226"/>
      <c r="E90" s="80"/>
      <c r="F90" s="81"/>
      <c r="G90" s="144"/>
      <c r="H90" s="148"/>
      <c r="I90" s="148"/>
      <c r="J90" s="151"/>
      <c r="K90" s="81"/>
      <c r="L90" s="79"/>
      <c r="M90" s="183"/>
      <c r="N90" s="78"/>
      <c r="O90" s="78"/>
      <c r="P90" s="20"/>
    </row>
    <row r="91" spans="1:16" s="21" customFormat="1" ht="16.5" customHeight="1" thickBot="1">
      <c r="A91" s="67"/>
      <c r="B91" s="72"/>
      <c r="C91" s="73"/>
      <c r="D91" s="227"/>
      <c r="E91" s="82"/>
      <c r="F91" s="83"/>
      <c r="G91" s="145"/>
      <c r="H91" s="149"/>
      <c r="I91" s="149"/>
      <c r="J91" s="152"/>
      <c r="K91" s="83"/>
      <c r="L91" s="84"/>
      <c r="M91" s="184"/>
      <c r="N91" s="78"/>
      <c r="O91" s="78"/>
      <c r="P91" s="20"/>
    </row>
    <row r="92" spans="1:16" s="71" customFormat="1">
      <c r="A92" s="67"/>
      <c r="B92" s="72"/>
      <c r="C92" s="73"/>
      <c r="D92" s="73"/>
      <c r="E92" s="73"/>
      <c r="F92" s="168" t="str">
        <f>J14</f>
        <v>500+150mm</v>
      </c>
      <c r="G92" s="168"/>
      <c r="H92" s="168"/>
      <c r="I92" s="168"/>
      <c r="J92" s="168"/>
      <c r="K92" s="168"/>
      <c r="L92" s="78"/>
      <c r="M92" s="78"/>
      <c r="N92" s="78"/>
      <c r="O92" s="78"/>
      <c r="P92" s="70"/>
    </row>
    <row r="93" spans="1:16" s="71" customFormat="1">
      <c r="A93" s="67"/>
      <c r="B93" s="72"/>
      <c r="C93" s="73"/>
      <c r="D93" s="73"/>
      <c r="E93" s="73"/>
      <c r="F93" s="73"/>
      <c r="G93" s="73"/>
      <c r="H93" s="73"/>
      <c r="I93" s="73"/>
      <c r="J93" s="73"/>
      <c r="K93" s="73"/>
      <c r="L93" s="78"/>
      <c r="M93" s="78"/>
      <c r="N93" s="78"/>
      <c r="O93" s="78"/>
      <c r="P93" s="70"/>
    </row>
    <row r="94" spans="1:16" s="71" customFormat="1" ht="18" thickBot="1">
      <c r="A94" s="67"/>
      <c r="B94" s="72"/>
      <c r="C94" s="73"/>
      <c r="D94" s="73"/>
      <c r="E94" s="73"/>
      <c r="F94" s="73"/>
      <c r="G94" s="73"/>
      <c r="H94" s="73"/>
      <c r="I94" s="73"/>
      <c r="J94" s="73"/>
      <c r="K94" s="73"/>
      <c r="L94" s="78"/>
      <c r="M94" s="78"/>
      <c r="N94" s="78"/>
      <c r="O94" s="78"/>
      <c r="P94" s="70"/>
    </row>
    <row r="95" spans="1:16" s="21" customFormat="1" ht="16.5" customHeight="1">
      <c r="A95" s="67"/>
      <c r="B95" s="72"/>
      <c r="C95" s="73"/>
      <c r="D95" s="225" t="s">
        <v>96</v>
      </c>
      <c r="E95" s="74"/>
      <c r="F95" s="75"/>
      <c r="G95" s="143"/>
      <c r="H95" s="147" t="s">
        <v>34</v>
      </c>
      <c r="I95" s="147"/>
      <c r="J95" s="150"/>
      <c r="K95" s="76"/>
      <c r="L95" s="77"/>
      <c r="M95" s="239" t="str">
        <f>B45</f>
        <v>RELAY(D-U204N)</v>
      </c>
      <c r="N95" s="78"/>
      <c r="O95" s="78"/>
      <c r="P95" s="20"/>
    </row>
    <row r="96" spans="1:16" s="21" customFormat="1" ht="16.5" customHeight="1">
      <c r="A96" s="67"/>
      <c r="B96" s="72"/>
      <c r="C96" s="73"/>
      <c r="D96" s="226"/>
      <c r="E96" s="80"/>
      <c r="F96" s="68"/>
      <c r="G96" s="144"/>
      <c r="H96" s="148"/>
      <c r="I96" s="148"/>
      <c r="J96" s="151"/>
      <c r="K96" s="81"/>
      <c r="L96" s="79"/>
      <c r="M96" s="240"/>
      <c r="N96" s="78"/>
      <c r="O96" s="78"/>
      <c r="P96" s="20"/>
    </row>
    <row r="97" spans="1:19" s="21" customFormat="1" ht="16.5" customHeight="1">
      <c r="A97" s="67"/>
      <c r="B97" s="137"/>
      <c r="C97" s="138"/>
      <c r="D97" s="226"/>
      <c r="E97" s="80"/>
      <c r="F97" s="81"/>
      <c r="G97" s="144"/>
      <c r="H97" s="148"/>
      <c r="I97" s="148"/>
      <c r="J97" s="151"/>
      <c r="K97" s="81"/>
      <c r="L97" s="79"/>
      <c r="M97" s="240"/>
      <c r="N97" s="78"/>
      <c r="O97" s="78"/>
      <c r="P97" s="20"/>
    </row>
    <row r="98" spans="1:19" s="21" customFormat="1" ht="16.5" customHeight="1">
      <c r="A98" s="67"/>
      <c r="B98" s="137"/>
      <c r="C98" s="138"/>
      <c r="D98" s="226"/>
      <c r="E98" s="80" t="s">
        <v>33</v>
      </c>
      <c r="F98" s="81" t="str">
        <f>F20</f>
        <v xml:space="preserve">N/DC GND </v>
      </c>
      <c r="G98" s="144"/>
      <c r="H98" s="148"/>
      <c r="I98" s="148"/>
      <c r="J98" s="151"/>
      <c r="K98" s="81" t="str">
        <f>K20</f>
        <v>2 / DC GND</v>
      </c>
      <c r="L98" s="79">
        <v>1</v>
      </c>
      <c r="M98" s="240"/>
      <c r="N98" s="78"/>
      <c r="O98" s="78"/>
      <c r="P98" s="20"/>
    </row>
    <row r="99" spans="1:19" s="21" customFormat="1" ht="16.5" customHeight="1" thickBot="1">
      <c r="A99" s="67"/>
      <c r="B99" s="72"/>
      <c r="C99" s="73"/>
      <c r="D99" s="227"/>
      <c r="E99" s="82"/>
      <c r="F99" s="83"/>
      <c r="G99" s="145"/>
      <c r="H99" s="149"/>
      <c r="I99" s="149"/>
      <c r="J99" s="152"/>
      <c r="K99" s="83"/>
      <c r="L99" s="84"/>
      <c r="M99" s="241"/>
      <c r="N99" s="78"/>
      <c r="O99" s="78"/>
      <c r="P99" s="20"/>
    </row>
    <row r="100" spans="1:19" s="71" customFormat="1">
      <c r="A100" s="67"/>
      <c r="B100" s="72"/>
      <c r="C100" s="73"/>
      <c r="D100" s="73"/>
      <c r="E100" s="73"/>
      <c r="F100" s="168" t="str">
        <f>J20</f>
        <v>500+200mm</v>
      </c>
      <c r="G100" s="168"/>
      <c r="H100" s="168"/>
      <c r="I100" s="168"/>
      <c r="J100" s="168"/>
      <c r="K100" s="168"/>
      <c r="L100" s="78"/>
      <c r="M100" s="78"/>
      <c r="N100" s="78"/>
      <c r="O100" s="78"/>
      <c r="P100" s="70"/>
    </row>
    <row r="101" spans="1:19" s="71" customFormat="1">
      <c r="A101" s="67"/>
      <c r="B101" s="72"/>
      <c r="C101" s="73"/>
      <c r="D101" s="73"/>
      <c r="E101" s="73"/>
      <c r="F101" s="73"/>
      <c r="G101" s="73"/>
      <c r="H101" s="73"/>
      <c r="I101" s="73"/>
      <c r="J101" s="73"/>
      <c r="K101" s="73"/>
      <c r="L101" s="78"/>
      <c r="M101" s="78"/>
      <c r="N101" s="78"/>
      <c r="O101" s="78"/>
      <c r="P101" s="70"/>
    </row>
    <row r="102" spans="1:19" s="71" customFormat="1">
      <c r="A102" s="67"/>
      <c r="B102" s="72"/>
      <c r="C102" s="73"/>
      <c r="D102" s="73"/>
      <c r="E102" s="73"/>
      <c r="F102" s="73"/>
      <c r="G102" s="73"/>
      <c r="H102" s="73"/>
      <c r="I102" s="73"/>
      <c r="J102" s="73"/>
      <c r="K102" s="73"/>
      <c r="L102" s="78"/>
      <c r="M102" s="78"/>
      <c r="N102" s="78"/>
      <c r="O102" s="78"/>
      <c r="P102" s="70"/>
    </row>
    <row r="103" spans="1:19" s="71" customFormat="1" ht="18" thickBot="1">
      <c r="A103" s="67"/>
      <c r="B103" s="72"/>
      <c r="C103" s="73"/>
      <c r="D103" s="73"/>
      <c r="E103" s="73"/>
      <c r="F103" s="73"/>
      <c r="G103" s="73"/>
      <c r="H103" s="73"/>
      <c r="I103" s="73"/>
      <c r="J103" s="73"/>
      <c r="L103" s="78"/>
      <c r="M103" s="78"/>
      <c r="N103" s="78"/>
      <c r="O103" s="78"/>
      <c r="P103" s="70"/>
    </row>
    <row r="104" spans="1:19" s="21" customFormat="1" ht="16.5" customHeight="1">
      <c r="A104" s="67"/>
      <c r="B104" s="72"/>
      <c r="C104" s="73"/>
      <c r="D104" s="176" t="str">
        <f>B23</f>
        <v>Power-PCB(CON2)
MOLEX
0022011052(5051-05)</v>
      </c>
      <c r="E104" s="74"/>
      <c r="F104" s="75"/>
      <c r="G104" s="143"/>
      <c r="H104" s="147"/>
      <c r="I104" s="147"/>
      <c r="J104" s="150"/>
      <c r="K104" s="76"/>
      <c r="L104" s="77"/>
      <c r="M104" s="153" t="str">
        <f>O23</f>
        <v>Main-PCB(J7)
MOLEX
35155-0600</v>
      </c>
      <c r="N104" s="78"/>
      <c r="O104" s="78"/>
      <c r="P104" s="20"/>
    </row>
    <row r="105" spans="1:19" s="21" customFormat="1" ht="16.5" customHeight="1">
      <c r="A105" s="67"/>
      <c r="B105" s="72"/>
      <c r="C105" s="73"/>
      <c r="D105" s="177"/>
      <c r="E105" s="80">
        <v>1</v>
      </c>
      <c r="F105" s="81" t="str">
        <f>F23</f>
        <v>1 / 12V+</v>
      </c>
      <c r="G105" s="144"/>
      <c r="H105" s="148"/>
      <c r="I105" s="148"/>
      <c r="J105" s="151"/>
      <c r="K105" s="81" t="str">
        <f>K23</f>
        <v>5 / 12V+</v>
      </c>
      <c r="L105" s="79">
        <v>1</v>
      </c>
      <c r="M105" s="154"/>
      <c r="N105" s="78"/>
      <c r="O105" s="78"/>
      <c r="P105" s="20"/>
      <c r="S105" s="92"/>
    </row>
    <row r="106" spans="1:19" s="21" customFormat="1" ht="16.5" customHeight="1">
      <c r="A106" s="67"/>
      <c r="B106" s="137"/>
      <c r="C106" s="138"/>
      <c r="D106" s="177"/>
      <c r="E106" s="80">
        <v>2</v>
      </c>
      <c r="F106" s="81" t="str">
        <f>F24</f>
        <v>2 / 12V+</v>
      </c>
      <c r="G106" s="144"/>
      <c r="H106" s="148"/>
      <c r="I106" s="148"/>
      <c r="J106" s="151"/>
      <c r="K106" s="81" t="s">
        <v>20</v>
      </c>
      <c r="L106" s="79"/>
      <c r="M106" s="154"/>
      <c r="N106" s="78"/>
      <c r="O106" s="78"/>
      <c r="P106" s="20"/>
    </row>
    <row r="107" spans="1:19" s="21" customFormat="1" ht="16.5" customHeight="1">
      <c r="A107" s="67"/>
      <c r="B107" s="137"/>
      <c r="C107" s="138"/>
      <c r="D107" s="177"/>
      <c r="E107" s="80">
        <v>3</v>
      </c>
      <c r="F107" s="81" t="str">
        <f>F25</f>
        <v>3 / GND</v>
      </c>
      <c r="G107" s="144"/>
      <c r="H107" s="148"/>
      <c r="I107" s="148"/>
      <c r="J107" s="151"/>
      <c r="K107" s="81" t="str">
        <f>K25</f>
        <v>1 / GND</v>
      </c>
      <c r="L107" s="79">
        <v>3</v>
      </c>
      <c r="M107" s="154"/>
      <c r="N107" s="78"/>
      <c r="O107" s="78"/>
      <c r="P107" s="20"/>
    </row>
    <row r="108" spans="1:19" s="21" customFormat="1" ht="16.5" customHeight="1">
      <c r="A108" s="67"/>
      <c r="B108" s="137"/>
      <c r="C108" s="138"/>
      <c r="D108" s="177"/>
      <c r="E108" s="80">
        <v>4</v>
      </c>
      <c r="F108" s="81" t="str">
        <f>F26</f>
        <v>4 / GND</v>
      </c>
      <c r="G108" s="144"/>
      <c r="H108" s="148"/>
      <c r="I108" s="148"/>
      <c r="J108" s="151"/>
      <c r="K108" s="81" t="str">
        <f>K26</f>
        <v>2 / GND</v>
      </c>
      <c r="L108" s="79">
        <v>4</v>
      </c>
      <c r="M108" s="154"/>
      <c r="N108" s="78"/>
      <c r="O108" s="78"/>
      <c r="P108" s="20"/>
    </row>
    <row r="109" spans="1:19" s="21" customFormat="1" ht="16.5" customHeight="1">
      <c r="A109" s="67"/>
      <c r="B109" s="137"/>
      <c r="C109" s="138"/>
      <c r="D109" s="177"/>
      <c r="E109" s="80">
        <v>5</v>
      </c>
      <c r="F109" s="81" t="str">
        <f>F27</f>
        <v>5 / RST</v>
      </c>
      <c r="G109" s="144"/>
      <c r="H109" s="148"/>
      <c r="I109" s="148"/>
      <c r="J109" s="151"/>
      <c r="K109" s="81" t="str">
        <f>K27</f>
        <v>4 / RTS</v>
      </c>
      <c r="L109" s="79">
        <v>2</v>
      </c>
      <c r="M109" s="154"/>
      <c r="N109" s="78"/>
      <c r="O109" s="78"/>
      <c r="P109" s="20"/>
    </row>
    <row r="110" spans="1:19" s="21" customFormat="1" ht="16.5" customHeight="1" thickBot="1">
      <c r="A110" s="67"/>
      <c r="B110" s="72"/>
      <c r="C110" s="73"/>
      <c r="D110" s="178"/>
      <c r="E110" s="82"/>
      <c r="F110" s="83"/>
      <c r="G110" s="145"/>
      <c r="H110" s="149"/>
      <c r="I110" s="149"/>
      <c r="J110" s="152"/>
      <c r="K110" s="83"/>
      <c r="L110" s="84"/>
      <c r="M110" s="155"/>
      <c r="N110" s="78"/>
      <c r="O110" s="78"/>
      <c r="P110" s="20"/>
    </row>
    <row r="111" spans="1:19" s="8" customFormat="1">
      <c r="A111" s="44"/>
      <c r="B111" s="49"/>
      <c r="C111" s="49"/>
      <c r="D111" s="50"/>
      <c r="E111" s="50"/>
      <c r="F111" s="139" t="str">
        <f xml:space="preserve"> J23</f>
        <v>470mm</v>
      </c>
      <c r="G111" s="139"/>
      <c r="H111" s="139"/>
      <c r="I111" s="139"/>
      <c r="J111" s="139"/>
      <c r="K111" s="139"/>
      <c r="L111" s="50"/>
      <c r="M111" s="50"/>
      <c r="N111" s="52"/>
      <c r="O111" s="4"/>
      <c r="P111" s="9"/>
    </row>
    <row r="112" spans="1:19" s="8" customFormat="1">
      <c r="A112" s="44"/>
      <c r="B112" s="49"/>
      <c r="C112" s="49"/>
      <c r="D112" s="50"/>
      <c r="E112" s="50"/>
      <c r="F112" s="49"/>
      <c r="G112" s="49"/>
      <c r="H112" s="49"/>
      <c r="I112" s="49"/>
      <c r="J112" s="49"/>
      <c r="K112" s="49"/>
      <c r="L112" s="50"/>
      <c r="M112" s="50"/>
      <c r="N112" s="52"/>
      <c r="O112" s="4"/>
      <c r="P112" s="9"/>
    </row>
    <row r="113" spans="1:16" s="8" customFormat="1" ht="18" thickBot="1">
      <c r="A113" s="44"/>
      <c r="B113" s="49"/>
      <c r="C113" s="49"/>
      <c r="D113" s="50"/>
      <c r="E113" s="50"/>
      <c r="F113" s="49"/>
      <c r="G113" s="49"/>
      <c r="H113" s="49"/>
      <c r="I113" s="49"/>
      <c r="J113" s="49"/>
      <c r="K113" s="49"/>
      <c r="L113" s="50"/>
      <c r="M113" s="50"/>
      <c r="N113" s="52"/>
      <c r="O113" s="4"/>
      <c r="P113" s="9"/>
    </row>
    <row r="114" spans="1:16" s="21" customFormat="1" ht="16.5" customHeight="1">
      <c r="A114" s="67"/>
      <c r="B114" s="72"/>
      <c r="C114" s="73"/>
      <c r="D114" s="176" t="str">
        <f>B30</f>
        <v>Main-PCB(J3) 
MOLEX
35155-1200</v>
      </c>
      <c r="E114" s="74"/>
      <c r="F114" s="75"/>
      <c r="G114" s="143"/>
      <c r="H114" s="147"/>
      <c r="I114" s="147"/>
      <c r="J114" s="150"/>
      <c r="K114" s="89"/>
      <c r="L114" s="77"/>
      <c r="M114" s="182" t="str">
        <f>O30</f>
        <v>WAGO(BUTTON)
770-214</v>
      </c>
      <c r="N114" s="78"/>
      <c r="O114" s="78"/>
      <c r="P114" s="20"/>
    </row>
    <row r="115" spans="1:16" s="21" customFormat="1" ht="16.5" customHeight="1">
      <c r="A115" s="67"/>
      <c r="B115" s="72"/>
      <c r="C115" s="73"/>
      <c r="D115" s="177"/>
      <c r="E115" s="80">
        <v>1</v>
      </c>
      <c r="F115" s="81"/>
      <c r="G115" s="144"/>
      <c r="H115" s="148"/>
      <c r="I115" s="148"/>
      <c r="J115" s="151"/>
      <c r="K115" s="90"/>
      <c r="L115" s="79"/>
      <c r="M115" s="183"/>
      <c r="N115" s="78"/>
      <c r="O115" s="78"/>
      <c r="P115" s="20"/>
    </row>
    <row r="116" spans="1:16" s="21" customFormat="1" ht="16.5" customHeight="1" thickBot="1">
      <c r="A116" s="67"/>
      <c r="B116" s="137"/>
      <c r="C116" s="137"/>
      <c r="D116" s="177"/>
      <c r="E116" s="80">
        <v>2</v>
      </c>
      <c r="F116" s="81" t="str">
        <f t="shared" ref="F116:F120" si="0">F31</f>
        <v>2 / LEDC</v>
      </c>
      <c r="G116" s="144"/>
      <c r="H116" s="148"/>
      <c r="I116" s="148"/>
      <c r="J116" s="151"/>
      <c r="K116" s="99" t="str">
        <f>K31</f>
        <v>N /  LEDC</v>
      </c>
      <c r="L116" s="79" t="s">
        <v>33</v>
      </c>
      <c r="M116" s="183"/>
      <c r="N116" s="78"/>
      <c r="O116" s="78"/>
      <c r="P116" s="20"/>
    </row>
    <row r="117" spans="1:16" s="21" customFormat="1" ht="16.5" customHeight="1">
      <c r="A117" s="67"/>
      <c r="B117" s="137"/>
      <c r="C117" s="137"/>
      <c r="D117" s="177"/>
      <c r="E117" s="80">
        <v>3</v>
      </c>
      <c r="F117" s="81"/>
      <c r="G117" s="144"/>
      <c r="H117" s="148"/>
      <c r="I117" s="148"/>
      <c r="J117" s="151"/>
      <c r="K117" s="101"/>
      <c r="L117" s="79"/>
      <c r="M117" s="183"/>
      <c r="N117" s="78"/>
      <c r="O117" s="78"/>
      <c r="P117" s="20"/>
    </row>
    <row r="118" spans="1:16" s="21" customFormat="1" ht="16.5" customHeight="1">
      <c r="A118" s="67"/>
      <c r="B118" s="72"/>
      <c r="C118" s="73"/>
      <c r="D118" s="177"/>
      <c r="E118" s="80">
        <v>4</v>
      </c>
      <c r="F118" s="81"/>
      <c r="G118" s="144"/>
      <c r="H118" s="148"/>
      <c r="I118" s="148"/>
      <c r="J118" s="151"/>
      <c r="K118" s="102"/>
      <c r="L118" s="79"/>
      <c r="M118" s="183"/>
      <c r="N118" s="78"/>
      <c r="O118" s="78"/>
      <c r="P118" s="20"/>
    </row>
    <row r="119" spans="1:16" s="21" customFormat="1" ht="16.5" customHeight="1" thickBot="1">
      <c r="A119" s="67"/>
      <c r="B119" s="137"/>
      <c r="C119" s="137"/>
      <c r="D119" s="177"/>
      <c r="E119" s="80">
        <v>5</v>
      </c>
      <c r="F119" s="81"/>
      <c r="G119" s="144"/>
      <c r="H119" s="148"/>
      <c r="I119" s="148"/>
      <c r="J119" s="151"/>
      <c r="K119" s="103"/>
      <c r="L119" s="79"/>
      <c r="M119" s="183"/>
      <c r="N119" s="78"/>
      <c r="O119" s="78"/>
      <c r="P119" s="20"/>
    </row>
    <row r="120" spans="1:16" s="21" customFormat="1" ht="16.5" customHeight="1">
      <c r="A120" s="67"/>
      <c r="B120" s="137"/>
      <c r="C120" s="137"/>
      <c r="D120" s="177"/>
      <c r="E120" s="80">
        <v>6</v>
      </c>
      <c r="F120" s="81" t="str">
        <f t="shared" si="0"/>
        <v>6 / SWG</v>
      </c>
      <c r="G120" s="144"/>
      <c r="H120" s="148"/>
      <c r="I120" s="148"/>
      <c r="J120" s="151"/>
      <c r="K120" s="100" t="str">
        <f>K35</f>
        <v>G / SWG</v>
      </c>
      <c r="L120" s="79" t="s">
        <v>75</v>
      </c>
      <c r="M120" s="183"/>
      <c r="N120" s="78"/>
      <c r="O120" s="78"/>
      <c r="P120" s="20"/>
    </row>
    <row r="121" spans="1:16" s="21" customFormat="1" ht="16.5" customHeight="1">
      <c r="A121" s="67"/>
      <c r="B121" s="72"/>
      <c r="C121" s="73"/>
      <c r="D121" s="177"/>
      <c r="E121" s="80">
        <v>7</v>
      </c>
      <c r="F121" s="81"/>
      <c r="G121" s="144"/>
      <c r="H121" s="148"/>
      <c r="I121" s="148"/>
      <c r="J121" s="151"/>
      <c r="K121" s="88"/>
      <c r="L121" s="79"/>
      <c r="M121" s="183"/>
      <c r="N121" s="78"/>
      <c r="O121" s="78"/>
      <c r="P121" s="20"/>
    </row>
    <row r="122" spans="1:16" s="21" customFormat="1" ht="16.5" customHeight="1">
      <c r="A122" s="67"/>
      <c r="B122" s="137"/>
      <c r="C122" s="137"/>
      <c r="D122" s="177"/>
      <c r="E122" s="80">
        <v>8</v>
      </c>
      <c r="F122" s="81"/>
      <c r="G122" s="144"/>
      <c r="H122" s="148"/>
      <c r="I122" s="148"/>
      <c r="J122" s="151"/>
      <c r="K122" s="102"/>
      <c r="L122" s="79"/>
      <c r="M122" s="183"/>
      <c r="N122" s="78"/>
      <c r="O122" s="78"/>
      <c r="P122" s="20"/>
    </row>
    <row r="123" spans="1:16" s="21" customFormat="1" ht="16.5" customHeight="1" thickBot="1">
      <c r="A123" s="67"/>
      <c r="B123"/>
      <c r="C123" s="73"/>
      <c r="D123" s="177"/>
      <c r="E123" s="80"/>
      <c r="F123" s="83"/>
      <c r="G123" s="145"/>
      <c r="H123" s="149"/>
      <c r="I123" s="149"/>
      <c r="J123" s="152"/>
      <c r="K123" s="83"/>
      <c r="L123" s="84"/>
      <c r="M123" s="184"/>
      <c r="N123" s="78"/>
      <c r="O123" s="78"/>
      <c r="P123" s="20"/>
    </row>
    <row r="124" spans="1:16" s="71" customFormat="1">
      <c r="A124" s="67"/>
      <c r="B124" s="72"/>
      <c r="C124" s="73"/>
      <c r="D124" s="177"/>
      <c r="E124" s="87"/>
      <c r="F124" s="168" t="str">
        <f>J31</f>
        <v>500+250mm</v>
      </c>
      <c r="G124" s="168"/>
      <c r="H124" s="168"/>
      <c r="I124" s="168"/>
      <c r="J124" s="168"/>
      <c r="K124" s="168"/>
      <c r="L124" s="78"/>
      <c r="M124" s="78"/>
      <c r="N124" s="78"/>
      <c r="O124" s="78"/>
      <c r="P124" s="70"/>
    </row>
    <row r="125" spans="1:16" s="71" customFormat="1" ht="18" thickBot="1">
      <c r="A125" s="67"/>
      <c r="B125" s="72"/>
      <c r="C125" s="73"/>
      <c r="D125" s="177"/>
      <c r="E125" s="87"/>
      <c r="F125" s="73"/>
      <c r="G125" s="73"/>
      <c r="H125" s="73"/>
      <c r="I125" s="73"/>
      <c r="J125" s="73"/>
      <c r="K125" s="73"/>
      <c r="L125" s="78"/>
      <c r="M125" s="78"/>
      <c r="N125" s="78"/>
      <c r="O125" s="78"/>
      <c r="P125" s="70"/>
    </row>
    <row r="126" spans="1:16" s="21" customFormat="1" ht="16.5" customHeight="1">
      <c r="A126" s="67"/>
      <c r="B126" s="72"/>
      <c r="C126" s="73"/>
      <c r="D126" s="177"/>
      <c r="E126" s="80"/>
      <c r="F126" s="75"/>
      <c r="G126" s="143"/>
      <c r="H126" s="147"/>
      <c r="I126" s="147"/>
      <c r="J126" s="150"/>
      <c r="K126" s="89"/>
      <c r="L126" s="77"/>
      <c r="M126" s="153" t="str">
        <f>O36</f>
        <v>RELAY(D-U204N)</v>
      </c>
      <c r="N126" s="78"/>
      <c r="O126" s="78"/>
      <c r="P126" s="20"/>
    </row>
    <row r="127" spans="1:16" s="21" customFormat="1" ht="16.5" customHeight="1">
      <c r="A127" s="67"/>
      <c r="B127" s="137"/>
      <c r="C127" s="137"/>
      <c r="D127" s="177"/>
      <c r="E127" s="80">
        <v>9</v>
      </c>
      <c r="F127" s="81"/>
      <c r="G127" s="144"/>
      <c r="H127" s="148"/>
      <c r="I127" s="148"/>
      <c r="J127" s="151"/>
      <c r="K127" s="102"/>
      <c r="L127" s="79"/>
      <c r="M127" s="154"/>
      <c r="N127" s="78"/>
      <c r="O127" s="78"/>
      <c r="P127" s="20"/>
    </row>
    <row r="128" spans="1:16" s="21" customFormat="1" ht="16.5" customHeight="1">
      <c r="A128" s="67"/>
      <c r="B128" s="137"/>
      <c r="C128" s="137"/>
      <c r="D128" s="177"/>
      <c r="E128" s="80">
        <v>10</v>
      </c>
      <c r="F128" s="81"/>
      <c r="G128" s="144"/>
      <c r="H128" s="148"/>
      <c r="I128" s="148"/>
      <c r="J128" s="151"/>
      <c r="K128" s="90"/>
      <c r="L128" s="79"/>
      <c r="M128" s="154"/>
      <c r="N128" s="78"/>
      <c r="O128" s="78"/>
      <c r="P128" s="20"/>
    </row>
    <row r="129" spans="1:16" s="21" customFormat="1" ht="16.5" customHeight="1">
      <c r="A129" s="67"/>
      <c r="B129" s="137"/>
      <c r="C129" s="137"/>
      <c r="D129" s="177"/>
      <c r="E129" s="80">
        <v>11</v>
      </c>
      <c r="F129" s="81" t="str">
        <f t="shared" ref="F129:F130" si="1">F40</f>
        <v>11 / DC GND</v>
      </c>
      <c r="G129" s="144"/>
      <c r="H129" s="148"/>
      <c r="I129" s="148"/>
      <c r="J129" s="151"/>
      <c r="K129" s="104" t="str">
        <f>K40</f>
        <v>2 / DC GND</v>
      </c>
      <c r="L129" s="79">
        <v>1</v>
      </c>
      <c r="M129" s="154"/>
      <c r="N129" s="78"/>
      <c r="O129" s="78"/>
      <c r="P129" s="20"/>
    </row>
    <row r="130" spans="1:16" s="21" customFormat="1" ht="16.5" customHeight="1">
      <c r="A130" s="67"/>
      <c r="B130" s="91"/>
      <c r="C130" s="91"/>
      <c r="D130" s="177"/>
      <c r="E130" s="80">
        <v>12</v>
      </c>
      <c r="F130" s="81" t="str">
        <f t="shared" si="1"/>
        <v>12 / RLYC</v>
      </c>
      <c r="G130" s="144"/>
      <c r="H130" s="148"/>
      <c r="I130" s="148"/>
      <c r="J130" s="151"/>
      <c r="K130" s="98" t="str">
        <f>K41</f>
        <v>1 / RLYC</v>
      </c>
      <c r="L130" s="79">
        <v>2</v>
      </c>
      <c r="M130" s="154"/>
      <c r="N130" s="78"/>
      <c r="O130" s="78"/>
      <c r="P130" s="20"/>
    </row>
    <row r="131" spans="1:16" s="21" customFormat="1" ht="16.5" customHeight="1" thickBot="1">
      <c r="A131" s="67"/>
      <c r="B131" s="72"/>
      <c r="C131" s="73"/>
      <c r="D131" s="178"/>
      <c r="E131" s="82"/>
      <c r="F131" s="83"/>
      <c r="G131" s="145"/>
      <c r="H131" s="149"/>
      <c r="I131" s="149"/>
      <c r="J131" s="152"/>
      <c r="K131" s="83"/>
      <c r="L131" s="84"/>
      <c r="M131" s="155"/>
      <c r="N131" s="78"/>
      <c r="O131" s="78"/>
      <c r="P131" s="20"/>
    </row>
    <row r="132" spans="1:16" s="71" customFormat="1">
      <c r="A132" s="67"/>
      <c r="B132" s="72"/>
      <c r="C132" s="73"/>
      <c r="D132" s="73"/>
      <c r="E132" s="73"/>
      <c r="F132" s="168" t="str">
        <f>J40</f>
        <v>300mm</v>
      </c>
      <c r="G132" s="168"/>
      <c r="H132" s="168"/>
      <c r="I132" s="168"/>
      <c r="J132" s="168"/>
      <c r="K132" s="168"/>
      <c r="L132" s="78"/>
      <c r="M132" s="78"/>
      <c r="N132" s="78"/>
      <c r="O132" s="78"/>
      <c r="P132" s="70"/>
    </row>
    <row r="133" spans="1:16" s="71" customFormat="1">
      <c r="A133" s="67"/>
      <c r="B133" s="72"/>
      <c r="C133" s="73"/>
      <c r="D133" s="73"/>
      <c r="E133" s="73"/>
      <c r="F133" s="73"/>
      <c r="G133" s="73"/>
      <c r="H133" s="73"/>
      <c r="I133" s="73"/>
      <c r="J133" s="73"/>
      <c r="K133" s="73"/>
      <c r="L133" s="78"/>
      <c r="M133" s="78"/>
      <c r="N133" s="78"/>
      <c r="O133" s="78"/>
      <c r="P133" s="70"/>
    </row>
    <row r="134" spans="1:16" s="8" customFormat="1">
      <c r="A134" s="44"/>
      <c r="B134" s="49"/>
      <c r="C134" s="49"/>
      <c r="D134" s="50"/>
      <c r="E134" s="50"/>
      <c r="F134" s="49"/>
      <c r="G134" s="49"/>
      <c r="H134" s="49"/>
      <c r="I134" s="49"/>
      <c r="J134" s="49"/>
      <c r="K134" s="49"/>
      <c r="L134" s="50"/>
      <c r="M134" s="50"/>
      <c r="N134" s="52"/>
      <c r="O134" s="4"/>
      <c r="P134" s="9"/>
    </row>
    <row r="135" spans="1:16" s="8" customFormat="1">
      <c r="A135" s="44"/>
      <c r="B135" s="49"/>
      <c r="C135" s="49"/>
      <c r="D135" s="50"/>
      <c r="E135" s="50"/>
      <c r="F135" s="49"/>
      <c r="G135" s="49"/>
      <c r="H135" s="49"/>
      <c r="I135" s="49"/>
      <c r="J135" s="49"/>
      <c r="K135" s="49"/>
      <c r="L135" s="50"/>
      <c r="M135" s="50"/>
      <c r="N135" s="52"/>
      <c r="O135" s="4"/>
      <c r="P135" s="9"/>
    </row>
    <row r="136" spans="1:16" s="8" customFormat="1">
      <c r="A136" s="44"/>
      <c r="B136" s="49"/>
      <c r="C136" s="49"/>
      <c r="D136" s="50"/>
      <c r="E136" s="50"/>
      <c r="F136" s="49"/>
      <c r="G136" s="49"/>
      <c r="H136" s="49"/>
      <c r="I136" s="49"/>
      <c r="J136" s="49"/>
      <c r="K136" s="49"/>
      <c r="L136" s="50"/>
      <c r="M136" s="50"/>
      <c r="N136" s="52"/>
      <c r="O136" s="4"/>
      <c r="P136" s="9"/>
    </row>
    <row r="137" spans="1:16" s="8" customFormat="1" ht="18" thickBot="1">
      <c r="A137" s="44"/>
      <c r="B137" s="49"/>
      <c r="C137" s="49"/>
      <c r="D137" s="50"/>
      <c r="E137" s="50"/>
      <c r="F137" s="49"/>
      <c r="G137" s="49"/>
      <c r="H137" s="49"/>
      <c r="I137" s="49"/>
      <c r="J137" s="49"/>
      <c r="K137" s="49"/>
      <c r="L137" s="50"/>
      <c r="M137" s="50"/>
      <c r="N137" s="52"/>
      <c r="O137" s="4"/>
      <c r="P137" s="9"/>
    </row>
    <row r="138" spans="1:16" s="21" customFormat="1" ht="16.5" customHeight="1">
      <c r="A138" s="67"/>
      <c r="B138" s="72"/>
      <c r="C138" s="73"/>
      <c r="D138" s="140" t="str">
        <f>B45</f>
        <v>RELAY(D-U204N)</v>
      </c>
      <c r="E138" s="74"/>
      <c r="F138" s="75"/>
      <c r="G138" s="143"/>
      <c r="H138" s="146" t="s">
        <v>34</v>
      </c>
      <c r="I138" s="147"/>
      <c r="J138" s="150"/>
      <c r="K138" s="89"/>
      <c r="L138" s="77"/>
      <c r="M138" s="93">
        <f>O46</f>
        <v>0</v>
      </c>
      <c r="N138" s="78"/>
      <c r="O138" s="78"/>
      <c r="P138" s="20"/>
    </row>
    <row r="139" spans="1:16" s="21" customFormat="1" ht="16.5" customHeight="1">
      <c r="A139" s="67"/>
      <c r="B139" s="72"/>
      <c r="C139" s="73"/>
      <c r="D139" s="141"/>
      <c r="E139" s="80">
        <v>1</v>
      </c>
      <c r="F139" s="81" t="str">
        <f>F45</f>
        <v>1 / RLYC</v>
      </c>
      <c r="G139" s="144"/>
      <c r="H139" s="148"/>
      <c r="I139" s="148"/>
      <c r="J139" s="151"/>
      <c r="K139" s="95" t="str">
        <f>K45</f>
        <v>2L / RLYC</v>
      </c>
      <c r="L139" s="79" t="s">
        <v>125</v>
      </c>
      <c r="M139" s="183" t="s">
        <v>98</v>
      </c>
      <c r="N139" s="78"/>
      <c r="O139" s="78"/>
      <c r="P139" s="20"/>
    </row>
    <row r="140" spans="1:16" s="21" customFormat="1" ht="16.5" customHeight="1">
      <c r="A140" s="67"/>
      <c r="B140" s="137"/>
      <c r="C140" s="138"/>
      <c r="D140" s="141"/>
      <c r="E140" s="80">
        <v>2</v>
      </c>
      <c r="F140" s="81"/>
      <c r="G140" s="144"/>
      <c r="H140" s="148"/>
      <c r="I140" s="148"/>
      <c r="J140" s="151"/>
      <c r="L140" s="79"/>
      <c r="M140" s="183"/>
      <c r="N140" s="78"/>
      <c r="O140" s="78"/>
      <c r="P140" s="20"/>
    </row>
    <row r="141" spans="1:16" s="21" customFormat="1" ht="16.5" customHeight="1">
      <c r="A141" s="67"/>
      <c r="B141" s="137"/>
      <c r="C141" s="138"/>
      <c r="D141" s="141"/>
      <c r="E141" s="80">
        <v>3</v>
      </c>
      <c r="F141" s="121" t="str">
        <f t="shared" ref="F141:F152" si="2">F47</f>
        <v>3 / DO1-</v>
      </c>
      <c r="G141" s="144"/>
      <c r="H141" s="148"/>
      <c r="I141" s="148"/>
      <c r="J141" s="151"/>
      <c r="K141" s="81" t="str">
        <f t="shared" ref="K141:K152" si="3">K47</f>
        <v>N / DO1-</v>
      </c>
      <c r="L141" s="79" t="s">
        <v>33</v>
      </c>
      <c r="M141" s="106" t="s">
        <v>151</v>
      </c>
      <c r="N141" s="78"/>
      <c r="O141" s="78"/>
      <c r="P141" s="20"/>
    </row>
    <row r="142" spans="1:16" s="21" customFormat="1" ht="16.5" customHeight="1">
      <c r="A142" s="67"/>
      <c r="B142" s="72"/>
      <c r="C142" s="73"/>
      <c r="D142" s="141"/>
      <c r="E142" s="80">
        <v>11</v>
      </c>
      <c r="F142" s="121" t="str">
        <f t="shared" si="2"/>
        <v>11 / DO1+</v>
      </c>
      <c r="G142" s="144"/>
      <c r="H142" s="148"/>
      <c r="I142" s="148"/>
      <c r="J142" s="151"/>
      <c r="K142" s="81" t="str">
        <f t="shared" si="3"/>
        <v>L / DO1+</v>
      </c>
      <c r="L142" s="79" t="s">
        <v>32</v>
      </c>
      <c r="M142" s="106" t="s">
        <v>151</v>
      </c>
      <c r="N142" s="78"/>
      <c r="O142" s="78"/>
      <c r="P142" s="20"/>
    </row>
    <row r="143" spans="1:16" s="21" customFormat="1" ht="16.5" customHeight="1">
      <c r="A143" s="67"/>
      <c r="B143" s="137"/>
      <c r="C143" s="138"/>
      <c r="D143" s="141"/>
      <c r="E143" s="80">
        <v>13</v>
      </c>
      <c r="F143" s="121" t="str">
        <f t="shared" si="2"/>
        <v>N.C</v>
      </c>
      <c r="G143" s="144"/>
      <c r="H143" s="148"/>
      <c r="I143" s="148"/>
      <c r="J143" s="151"/>
      <c r="K143" s="81" t="str">
        <f t="shared" si="3"/>
        <v>-</v>
      </c>
      <c r="L143" s="79"/>
      <c r="M143" s="106"/>
      <c r="N143" s="78"/>
      <c r="O143" s="78"/>
      <c r="P143" s="20"/>
    </row>
    <row r="144" spans="1:16" s="21" customFormat="1" ht="16.5" customHeight="1">
      <c r="A144" s="67"/>
      <c r="B144" s="137"/>
      <c r="C144" s="138"/>
      <c r="D144" s="141"/>
      <c r="E144" s="80">
        <v>4</v>
      </c>
      <c r="F144" s="122" t="str">
        <f t="shared" si="2"/>
        <v>4 / DO2-</v>
      </c>
      <c r="G144" s="144"/>
      <c r="H144" s="148"/>
      <c r="I144" s="148"/>
      <c r="J144" s="151"/>
      <c r="K144" s="81" t="str">
        <f t="shared" si="3"/>
        <v>N / DO2-</v>
      </c>
      <c r="L144" s="108" t="s">
        <v>33</v>
      </c>
      <c r="M144" s="109" t="s">
        <v>116</v>
      </c>
      <c r="N144" s="78"/>
      <c r="O144" s="78"/>
      <c r="P144" s="20"/>
    </row>
    <row r="145" spans="1:16" s="21" customFormat="1" ht="16.5" customHeight="1">
      <c r="A145" s="67"/>
      <c r="B145" s="72"/>
      <c r="C145" s="73"/>
      <c r="D145" s="141"/>
      <c r="E145" s="80">
        <v>12</v>
      </c>
      <c r="F145" s="122" t="str">
        <f t="shared" si="2"/>
        <v>12 / DO2+</v>
      </c>
      <c r="G145" s="144"/>
      <c r="H145" s="148"/>
      <c r="I145" s="148"/>
      <c r="J145" s="151"/>
      <c r="K145" s="81" t="str">
        <f t="shared" si="3"/>
        <v>L / DO2+</v>
      </c>
      <c r="L145" s="108" t="s">
        <v>32</v>
      </c>
      <c r="M145" s="109" t="s">
        <v>116</v>
      </c>
      <c r="N145" s="78"/>
      <c r="O145" s="78"/>
      <c r="P145" s="20"/>
    </row>
    <row r="146" spans="1:16" s="21" customFormat="1" ht="16.5" customHeight="1">
      <c r="A146" s="67"/>
      <c r="B146" s="137"/>
      <c r="C146" s="138"/>
      <c r="D146" s="141"/>
      <c r="E146" s="80">
        <v>14</v>
      </c>
      <c r="F146" s="122" t="str">
        <f t="shared" si="2"/>
        <v>N.C</v>
      </c>
      <c r="G146" s="144"/>
      <c r="H146" s="148"/>
      <c r="I146" s="148"/>
      <c r="J146" s="151"/>
      <c r="K146" s="81" t="str">
        <f t="shared" si="3"/>
        <v>-</v>
      </c>
      <c r="L146" s="108"/>
      <c r="M146" s="109"/>
      <c r="N146" s="78"/>
      <c r="O146" s="78"/>
      <c r="P146" s="20"/>
    </row>
    <row r="147" spans="1:16" s="21" customFormat="1" ht="16.5" customHeight="1">
      <c r="A147" s="67"/>
      <c r="B147" s="137"/>
      <c r="C147" s="138"/>
      <c r="D147" s="141"/>
      <c r="E147" s="80">
        <v>5</v>
      </c>
      <c r="F147" s="123" t="str">
        <f t="shared" si="2"/>
        <v>5 / DO3-</v>
      </c>
      <c r="G147" s="144"/>
      <c r="H147" s="148"/>
      <c r="I147" s="148"/>
      <c r="J147" s="151"/>
      <c r="K147" s="81" t="str">
        <f t="shared" si="3"/>
        <v>N / DO3-</v>
      </c>
      <c r="L147" s="110" t="s">
        <v>33</v>
      </c>
      <c r="M147" s="111" t="s">
        <v>116</v>
      </c>
      <c r="N147" s="78"/>
      <c r="O147" s="78"/>
      <c r="P147" s="20"/>
    </row>
    <row r="148" spans="1:16" s="21" customFormat="1" ht="16.5" customHeight="1">
      <c r="A148" s="67"/>
      <c r="B148" s="72"/>
      <c r="C148" s="73"/>
      <c r="D148" s="141"/>
      <c r="E148" s="80">
        <v>7</v>
      </c>
      <c r="F148" s="123" t="str">
        <f t="shared" si="2"/>
        <v>7 / DO3+</v>
      </c>
      <c r="G148" s="144"/>
      <c r="H148" s="148"/>
      <c r="I148" s="148"/>
      <c r="J148" s="151"/>
      <c r="K148" s="81" t="str">
        <f t="shared" si="3"/>
        <v>L / DO3+</v>
      </c>
      <c r="L148" s="110" t="s">
        <v>32</v>
      </c>
      <c r="M148" s="111" t="s">
        <v>116</v>
      </c>
      <c r="N148" s="78"/>
      <c r="O148" s="78"/>
      <c r="P148" s="20"/>
    </row>
    <row r="149" spans="1:16" s="21" customFormat="1" ht="16.5" customHeight="1">
      <c r="A149" s="67"/>
      <c r="B149" s="72"/>
      <c r="C149" s="73"/>
      <c r="D149" s="141"/>
      <c r="E149" s="80">
        <v>9</v>
      </c>
      <c r="F149" s="123" t="str">
        <f t="shared" si="2"/>
        <v>N.C</v>
      </c>
      <c r="G149" s="144"/>
      <c r="H149" s="148"/>
      <c r="I149" s="148"/>
      <c r="J149" s="151"/>
      <c r="K149" s="81" t="str">
        <f t="shared" si="3"/>
        <v>-</v>
      </c>
      <c r="L149" s="110"/>
      <c r="M149" s="111"/>
      <c r="N149" s="78"/>
      <c r="O149" s="78"/>
      <c r="P149" s="20"/>
    </row>
    <row r="150" spans="1:16" s="21" customFormat="1" ht="16.5" customHeight="1">
      <c r="A150" s="67"/>
      <c r="B150" s="137"/>
      <c r="C150" s="137"/>
      <c r="D150" s="141"/>
      <c r="E150" s="80">
        <v>6</v>
      </c>
      <c r="F150" s="124" t="str">
        <f t="shared" si="2"/>
        <v>6 / DO4-</v>
      </c>
      <c r="G150" s="144"/>
      <c r="H150" s="148"/>
      <c r="I150" s="148"/>
      <c r="J150" s="151"/>
      <c r="K150" s="81" t="str">
        <f t="shared" si="3"/>
        <v>N / DO4-</v>
      </c>
      <c r="L150" s="112" t="s">
        <v>33</v>
      </c>
      <c r="M150" s="113" t="s">
        <v>116</v>
      </c>
      <c r="N150" s="78"/>
      <c r="O150" s="78"/>
      <c r="P150" s="20"/>
    </row>
    <row r="151" spans="1:16" s="21" customFormat="1" ht="16.5" customHeight="1">
      <c r="A151" s="67"/>
      <c r="B151" s="137"/>
      <c r="C151" s="137"/>
      <c r="D151" s="141"/>
      <c r="E151" s="80">
        <v>8</v>
      </c>
      <c r="F151" s="124" t="str">
        <f t="shared" si="2"/>
        <v>8 / DO4+</v>
      </c>
      <c r="G151" s="144"/>
      <c r="H151" s="148"/>
      <c r="I151" s="148"/>
      <c r="J151" s="151"/>
      <c r="K151" s="81" t="str">
        <f t="shared" si="3"/>
        <v>L / DO4+</v>
      </c>
      <c r="L151" s="112" t="s">
        <v>32</v>
      </c>
      <c r="M151" s="113" t="s">
        <v>116</v>
      </c>
      <c r="N151" s="78"/>
      <c r="O151" s="78"/>
      <c r="P151" s="20"/>
    </row>
    <row r="152" spans="1:16" s="21" customFormat="1" ht="16.5" customHeight="1">
      <c r="A152" s="67"/>
      <c r="B152" s="137"/>
      <c r="C152" s="137"/>
      <c r="D152" s="141"/>
      <c r="E152" s="80">
        <v>10</v>
      </c>
      <c r="F152" s="124" t="str">
        <f t="shared" si="2"/>
        <v>N.C</v>
      </c>
      <c r="G152" s="144"/>
      <c r="H152" s="148"/>
      <c r="I152" s="148"/>
      <c r="J152" s="151"/>
      <c r="K152" s="81" t="str">
        <f t="shared" si="3"/>
        <v>-</v>
      </c>
      <c r="L152" s="112"/>
      <c r="M152" s="113"/>
      <c r="N152" s="78"/>
      <c r="O152" s="78"/>
      <c r="P152" s="20"/>
    </row>
    <row r="153" spans="1:16" s="21" customFormat="1" ht="16.5" customHeight="1" thickBot="1">
      <c r="A153" s="67"/>
      <c r="B153" s="72"/>
      <c r="C153" s="73"/>
      <c r="D153" s="142"/>
      <c r="E153" s="82"/>
      <c r="F153" s="83"/>
      <c r="G153" s="145"/>
      <c r="H153" s="149"/>
      <c r="I153" s="149"/>
      <c r="J153" s="152"/>
      <c r="K153" s="83"/>
      <c r="L153" s="84"/>
      <c r="M153" s="94"/>
      <c r="N153" s="78"/>
      <c r="O153" s="78"/>
      <c r="P153" s="20"/>
    </row>
    <row r="154" spans="1:16" s="71" customFormat="1">
      <c r="A154" s="67"/>
      <c r="B154" s="72"/>
      <c r="C154" s="73"/>
      <c r="D154" s="73"/>
      <c r="E154" s="73"/>
      <c r="F154" s="168" t="str">
        <f>J47</f>
        <v>500+400mm</v>
      </c>
      <c r="G154" s="168"/>
      <c r="H154" s="168"/>
      <c r="I154" s="168"/>
      <c r="J154" s="168"/>
      <c r="K154" s="168"/>
      <c r="L154" s="78"/>
      <c r="M154" s="78"/>
      <c r="N154" s="78"/>
      <c r="O154" s="78"/>
      <c r="P154" s="70"/>
    </row>
    <row r="155" spans="1:16" s="8" customFormat="1">
      <c r="A155" s="44"/>
      <c r="B155" s="49"/>
      <c r="C155" s="49"/>
      <c r="D155" s="50"/>
      <c r="E155" s="50"/>
      <c r="F155" s="49"/>
      <c r="G155" s="49"/>
      <c r="H155" s="49"/>
      <c r="I155" s="49"/>
      <c r="J155" s="49"/>
      <c r="K155" s="49"/>
      <c r="L155" s="50"/>
      <c r="M155" s="50"/>
      <c r="N155" s="52"/>
      <c r="O155" s="4"/>
      <c r="P155" s="9"/>
    </row>
    <row r="156" spans="1:16" s="8" customFormat="1" ht="18" thickBot="1">
      <c r="A156" s="44"/>
      <c r="B156" s="49"/>
      <c r="C156" s="49"/>
      <c r="D156" s="50"/>
      <c r="E156" s="50"/>
      <c r="F156" s="49"/>
      <c r="G156" s="49"/>
      <c r="H156" s="49"/>
      <c r="I156" s="49"/>
      <c r="J156" s="49"/>
      <c r="K156" s="49"/>
      <c r="L156" s="50"/>
      <c r="M156" s="50"/>
      <c r="N156" s="52"/>
      <c r="O156" s="4"/>
      <c r="P156" s="9"/>
    </row>
    <row r="157" spans="1:16" s="21" customFormat="1" ht="16.5" customHeight="1">
      <c r="A157" s="67"/>
      <c r="B157" s="72"/>
      <c r="C157" s="73"/>
      <c r="D157" s="176" t="str">
        <f>B61</f>
        <v>UTG0128S/SOURIAU</v>
      </c>
      <c r="E157" s="74"/>
      <c r="F157" s="75"/>
      <c r="G157" s="143"/>
      <c r="H157" s="147"/>
      <c r="I157" s="147"/>
      <c r="J157" s="150"/>
      <c r="K157" s="89"/>
      <c r="L157" s="77"/>
      <c r="M157" s="153" t="str">
        <f>O63</f>
        <v>Main-PCB(J5)
MOLEX
35155-0400</v>
      </c>
      <c r="N157" s="78"/>
      <c r="O157" s="78"/>
      <c r="P157" s="20"/>
    </row>
    <row r="158" spans="1:16" s="21" customFormat="1" ht="16.5" customHeight="1">
      <c r="A158" s="67"/>
      <c r="B158" s="72"/>
      <c r="C158" s="73"/>
      <c r="D158" s="177"/>
      <c r="E158" s="80" t="s">
        <v>69</v>
      </c>
      <c r="F158" s="81"/>
      <c r="G158" s="144"/>
      <c r="H158" s="148"/>
      <c r="I158" s="148"/>
      <c r="J158" s="151"/>
      <c r="K158" s="90"/>
      <c r="L158" s="79"/>
      <c r="M158" s="154"/>
      <c r="N158" s="78"/>
      <c r="O158" s="78"/>
      <c r="P158" s="20"/>
    </row>
    <row r="159" spans="1:16" s="21" customFormat="1" ht="16.5" customHeight="1">
      <c r="A159" s="67"/>
      <c r="B159" s="137"/>
      <c r="C159" s="137"/>
      <c r="D159" s="177"/>
      <c r="E159" s="80" t="s">
        <v>70</v>
      </c>
      <c r="F159" s="81"/>
      <c r="G159" s="144"/>
      <c r="H159" s="148"/>
      <c r="I159" s="148"/>
      <c r="J159" s="151"/>
      <c r="K159" s="81"/>
      <c r="L159" s="79"/>
      <c r="M159" s="154"/>
      <c r="N159" s="78"/>
      <c r="O159" s="78"/>
      <c r="P159" s="20"/>
    </row>
    <row r="160" spans="1:16" s="21" customFormat="1" ht="16.5" customHeight="1">
      <c r="A160" s="67"/>
      <c r="B160" s="137"/>
      <c r="C160" s="137"/>
      <c r="D160" s="177"/>
      <c r="E160" s="80" t="s">
        <v>71</v>
      </c>
      <c r="F160" s="81" t="str">
        <f>F63</f>
        <v>C / MIC +</v>
      </c>
      <c r="G160" s="144"/>
      <c r="H160" s="148"/>
      <c r="I160" s="148"/>
      <c r="J160" s="151"/>
      <c r="K160" s="81" t="str">
        <f>K63</f>
        <v>4 / MIC +</v>
      </c>
      <c r="L160" s="79">
        <v>4</v>
      </c>
      <c r="M160" s="154"/>
      <c r="N160" s="78"/>
      <c r="O160" s="78"/>
      <c r="P160" s="20"/>
    </row>
    <row r="161" spans="1:17" s="21" customFormat="1" ht="16.5" customHeight="1">
      <c r="A161" s="67"/>
      <c r="B161" s="72"/>
      <c r="C161" s="73"/>
      <c r="D161" s="177"/>
      <c r="E161" s="80" t="s">
        <v>72</v>
      </c>
      <c r="F161" s="81" t="str">
        <f>F64</f>
        <v>D / MIC-</v>
      </c>
      <c r="G161" s="144"/>
      <c r="H161" s="148"/>
      <c r="I161" s="148"/>
      <c r="J161" s="151"/>
      <c r="K161" s="81" t="str">
        <f t="shared" ref="K161:K162" si="4">K64</f>
        <v>3 / MIC-</v>
      </c>
      <c r="L161" s="79">
        <v>3</v>
      </c>
      <c r="M161" s="154"/>
      <c r="N161" s="78"/>
      <c r="O161" s="78"/>
      <c r="P161" s="20"/>
    </row>
    <row r="162" spans="1:17" s="21" customFormat="1" ht="16.5" customHeight="1">
      <c r="A162" s="67"/>
      <c r="B162" s="137"/>
      <c r="C162" s="137"/>
      <c r="D162" s="177"/>
      <c r="E162" s="80" t="s">
        <v>73</v>
      </c>
      <c r="F162" s="81" t="str">
        <f>F65</f>
        <v>E / MIC SH</v>
      </c>
      <c r="G162" s="144"/>
      <c r="H162" s="148"/>
      <c r="I162" s="148"/>
      <c r="J162" s="151"/>
      <c r="K162" s="81" t="str">
        <f t="shared" si="4"/>
        <v>1 / MIC SH</v>
      </c>
      <c r="L162" s="79">
        <v>1</v>
      </c>
      <c r="M162" s="154"/>
      <c r="N162" s="78"/>
      <c r="O162" s="78"/>
      <c r="P162" s="20"/>
    </row>
    <row r="163" spans="1:17" s="21" customFormat="1" ht="16.5" customHeight="1" thickBot="1">
      <c r="A163" s="67"/>
      <c r="B163" s="72"/>
      <c r="C163" s="73"/>
      <c r="D163" s="177"/>
      <c r="E163" s="80"/>
      <c r="F163" s="83"/>
      <c r="G163" s="145"/>
      <c r="H163" s="149"/>
      <c r="I163" s="149"/>
      <c r="J163" s="152"/>
      <c r="K163" s="83"/>
      <c r="L163" s="84"/>
      <c r="M163" s="155"/>
      <c r="N163" s="78"/>
      <c r="O163" s="78"/>
      <c r="P163" s="20"/>
    </row>
    <row r="164" spans="1:17" s="71" customFormat="1">
      <c r="A164" s="67"/>
      <c r="B164" s="72"/>
      <c r="C164" s="73"/>
      <c r="D164" s="177"/>
      <c r="E164" s="87"/>
      <c r="F164" s="168" t="str">
        <f>J63</f>
        <v>150mm</v>
      </c>
      <c r="G164" s="168"/>
      <c r="H164" s="168"/>
      <c r="I164" s="168"/>
      <c r="J164" s="168"/>
      <c r="K164" s="168"/>
      <c r="L164" s="78"/>
      <c r="M164" s="78"/>
      <c r="N164" s="78"/>
      <c r="O164" s="78"/>
      <c r="P164" s="70"/>
    </row>
    <row r="165" spans="1:17" s="71" customFormat="1" ht="18" thickBot="1">
      <c r="A165" s="67"/>
      <c r="B165" s="72"/>
      <c r="C165" s="73"/>
      <c r="D165" s="177"/>
      <c r="E165" s="87"/>
      <c r="F165" s="73"/>
      <c r="G165" s="73"/>
      <c r="H165" s="73"/>
      <c r="I165" s="73"/>
      <c r="J165" s="73"/>
      <c r="K165" s="73"/>
      <c r="L165" s="78"/>
      <c r="M165" s="78"/>
      <c r="N165" s="78"/>
      <c r="O165" s="78"/>
      <c r="P165" s="70"/>
    </row>
    <row r="166" spans="1:17" s="21" customFormat="1" ht="16.5" customHeight="1">
      <c r="A166" s="67"/>
      <c r="B166" s="72"/>
      <c r="C166" s="73"/>
      <c r="D166" s="177"/>
      <c r="E166" s="80"/>
      <c r="F166" s="75"/>
      <c r="G166" s="143"/>
      <c r="H166" s="147"/>
      <c r="I166" s="147"/>
      <c r="J166" s="150"/>
      <c r="K166" s="76"/>
      <c r="L166" s="77"/>
      <c r="M166" s="153" t="str">
        <f>O66</f>
        <v>Main-PCB(J4)/MOLEX
35155-0200</v>
      </c>
      <c r="N166" s="78"/>
      <c r="O166" s="78"/>
      <c r="P166" s="20"/>
    </row>
    <row r="167" spans="1:17" s="21" customFormat="1" ht="16.5" customHeight="1">
      <c r="A167" s="67"/>
      <c r="B167" s="137"/>
      <c r="C167" s="137"/>
      <c r="D167" s="177"/>
      <c r="E167" s="80" t="s">
        <v>74</v>
      </c>
      <c r="F167" s="81" t="str">
        <f>F66</f>
        <v>F / SPK+</v>
      </c>
      <c r="G167" s="144"/>
      <c r="H167" s="148"/>
      <c r="I167" s="148"/>
      <c r="J167" s="151"/>
      <c r="K167" s="81" t="str">
        <f>K66</f>
        <v>1 / SPK+</v>
      </c>
      <c r="L167" s="79">
        <v>1</v>
      </c>
      <c r="M167" s="154"/>
      <c r="N167" s="78"/>
      <c r="O167" s="78"/>
      <c r="P167" s="20"/>
    </row>
    <row r="168" spans="1:17" s="21" customFormat="1" ht="16.5" customHeight="1">
      <c r="A168" s="67"/>
      <c r="B168" s="137"/>
      <c r="C168" s="137"/>
      <c r="D168" s="177"/>
      <c r="E168" s="80" t="s">
        <v>75</v>
      </c>
      <c r="F168" s="81" t="str">
        <f>F67</f>
        <v>G / SPK-</v>
      </c>
      <c r="G168" s="144"/>
      <c r="H168" s="148"/>
      <c r="I168" s="148"/>
      <c r="J168" s="151"/>
      <c r="K168" s="81" t="str">
        <f>K67</f>
        <v>2 / SPK-</v>
      </c>
      <c r="L168" s="79">
        <v>2</v>
      </c>
      <c r="M168" s="154"/>
      <c r="N168" s="78"/>
      <c r="O168" s="78"/>
      <c r="P168" s="20"/>
    </row>
    <row r="169" spans="1:17" s="21" customFormat="1" ht="16.5" customHeight="1">
      <c r="A169" s="67"/>
      <c r="B169" s="137"/>
      <c r="C169" s="137"/>
      <c r="D169" s="177"/>
      <c r="E169" s="80" t="s">
        <v>76</v>
      </c>
      <c r="F169" s="81"/>
      <c r="G169" s="144"/>
      <c r="H169" s="148"/>
      <c r="I169" s="148"/>
      <c r="J169" s="151"/>
      <c r="K169" s="88"/>
      <c r="L169" s="79"/>
      <c r="M169" s="154"/>
      <c r="N169" s="78"/>
      <c r="O169" s="78"/>
      <c r="P169" s="20"/>
    </row>
    <row r="170" spans="1:17" s="21" customFormat="1" ht="16.5" customHeight="1" thickBot="1">
      <c r="A170" s="67"/>
      <c r="B170" s="72"/>
      <c r="C170" s="73"/>
      <c r="D170" s="178"/>
      <c r="E170" s="82"/>
      <c r="F170" s="83"/>
      <c r="G170" s="145"/>
      <c r="H170" s="149"/>
      <c r="I170" s="149"/>
      <c r="J170" s="152"/>
      <c r="K170" s="83"/>
      <c r="L170" s="84"/>
      <c r="M170" s="155"/>
      <c r="N170" s="78"/>
      <c r="O170" s="78"/>
      <c r="P170" s="20"/>
    </row>
    <row r="171" spans="1:17" s="71" customFormat="1">
      <c r="A171" s="67"/>
      <c r="B171" s="72"/>
      <c r="C171" s="73"/>
      <c r="D171" s="73"/>
      <c r="E171" s="73"/>
      <c r="F171" s="168" t="str">
        <f>J66</f>
        <v>150mm</v>
      </c>
      <c r="G171" s="168"/>
      <c r="H171" s="168"/>
      <c r="I171" s="168"/>
      <c r="J171" s="168"/>
      <c r="K171" s="168"/>
      <c r="L171" s="78"/>
      <c r="M171" s="78"/>
      <c r="N171" s="78"/>
      <c r="O171" s="78"/>
      <c r="P171" s="70"/>
    </row>
    <row r="172" spans="1:17" s="71" customFormat="1">
      <c r="A172" s="67"/>
      <c r="B172" s="72"/>
      <c r="C172" s="73"/>
      <c r="D172" s="73"/>
      <c r="E172" s="73"/>
      <c r="F172" s="73"/>
      <c r="G172" s="73"/>
      <c r="H172" s="73"/>
      <c r="I172" s="73"/>
      <c r="J172" s="73"/>
      <c r="K172" s="73"/>
      <c r="L172" s="78"/>
      <c r="M172" s="78"/>
      <c r="N172" s="78"/>
      <c r="O172" s="78"/>
      <c r="P172" s="70"/>
    </row>
    <row r="173" spans="1:17" s="8" customFormat="1">
      <c r="A173" s="44"/>
      <c r="B173" s="49"/>
      <c r="C173" s="49"/>
      <c r="D173" s="50"/>
      <c r="E173" s="50"/>
      <c r="F173" s="139"/>
      <c r="G173" s="139"/>
      <c r="H173" s="139"/>
      <c r="I173" s="139"/>
      <c r="J173" s="139"/>
      <c r="K173" s="139"/>
      <c r="L173" s="50"/>
      <c r="M173" s="50"/>
      <c r="N173" s="52"/>
      <c r="O173" s="4"/>
      <c r="P173" s="9"/>
    </row>
    <row r="174" spans="1:17">
      <c r="A174" s="37"/>
      <c r="B174" s="42" t="s">
        <v>8</v>
      </c>
      <c r="P174" s="5"/>
    </row>
    <row r="175" spans="1:17" ht="27" customHeight="1">
      <c r="A175" s="43"/>
      <c r="B175" s="15" t="s">
        <v>9</v>
      </c>
      <c r="C175" s="30" t="s">
        <v>10</v>
      </c>
      <c r="D175" s="188" t="s">
        <v>11</v>
      </c>
      <c r="E175" s="188"/>
      <c r="F175" s="188" t="s">
        <v>12</v>
      </c>
      <c r="G175" s="188"/>
      <c r="H175" s="188"/>
      <c r="I175" s="188"/>
      <c r="J175" s="30" t="s">
        <v>13</v>
      </c>
      <c r="K175" s="30" t="s">
        <v>14</v>
      </c>
      <c r="L175" s="188" t="s">
        <v>15</v>
      </c>
      <c r="M175" s="188"/>
      <c r="N175" s="188"/>
      <c r="O175" s="30" t="s">
        <v>16</v>
      </c>
      <c r="P175" s="9"/>
      <c r="Q175" s="8"/>
    </row>
    <row r="176" spans="1:17" s="8" customFormat="1">
      <c r="A176" s="44"/>
      <c r="B176" s="22">
        <v>1</v>
      </c>
      <c r="C176" s="23" t="s">
        <v>20</v>
      </c>
      <c r="D176" s="133" t="s">
        <v>25</v>
      </c>
      <c r="E176" s="133"/>
      <c r="F176" s="134" t="s">
        <v>27</v>
      </c>
      <c r="G176" s="134"/>
      <c r="H176" s="134"/>
      <c r="I176" s="134"/>
      <c r="J176" s="23">
        <v>1</v>
      </c>
      <c r="K176" s="24" t="s">
        <v>26</v>
      </c>
      <c r="L176" s="135" t="s">
        <v>52</v>
      </c>
      <c r="M176" s="135"/>
      <c r="N176" s="135"/>
      <c r="O176" s="29" t="s">
        <v>28</v>
      </c>
      <c r="P176" s="9"/>
    </row>
    <row r="177" spans="1:16" s="8" customFormat="1">
      <c r="A177" s="44"/>
      <c r="B177" s="22">
        <v>1</v>
      </c>
      <c r="C177" s="23" t="s">
        <v>20</v>
      </c>
      <c r="D177" s="133" t="s">
        <v>24</v>
      </c>
      <c r="E177" s="133"/>
      <c r="F177" s="134" t="s">
        <v>27</v>
      </c>
      <c r="G177" s="134"/>
      <c r="H177" s="134"/>
      <c r="I177" s="134"/>
      <c r="J177" s="23">
        <v>4</v>
      </c>
      <c r="K177" s="24" t="s">
        <v>26</v>
      </c>
      <c r="L177" s="135" t="s">
        <v>41</v>
      </c>
      <c r="M177" s="135"/>
      <c r="N177" s="135"/>
      <c r="O177" s="29"/>
      <c r="P177" s="9"/>
    </row>
    <row r="178" spans="1:16" s="8" customFormat="1">
      <c r="A178" s="44"/>
      <c r="B178" s="22">
        <v>2</v>
      </c>
      <c r="C178" s="23" t="s">
        <v>20</v>
      </c>
      <c r="D178" s="133" t="s">
        <v>25</v>
      </c>
      <c r="E178" s="133"/>
      <c r="F178" s="136"/>
      <c r="G178" s="136"/>
      <c r="H178" s="136"/>
      <c r="I178" s="136"/>
      <c r="J178" s="23">
        <v>1</v>
      </c>
      <c r="K178" s="24" t="s">
        <v>22</v>
      </c>
      <c r="L178" s="135" t="s">
        <v>59</v>
      </c>
      <c r="M178" s="135"/>
      <c r="N178" s="135"/>
      <c r="O178" s="23"/>
      <c r="P178" s="9"/>
    </row>
    <row r="179" spans="1:16" s="8" customFormat="1">
      <c r="A179" s="44"/>
      <c r="B179" s="22">
        <v>2</v>
      </c>
      <c r="C179" s="23" t="s">
        <v>20</v>
      </c>
      <c r="D179" s="133" t="s">
        <v>24</v>
      </c>
      <c r="E179" s="133"/>
      <c r="F179" s="136"/>
      <c r="G179" s="136"/>
      <c r="H179" s="136"/>
      <c r="I179" s="136"/>
      <c r="J179" s="23">
        <v>18</v>
      </c>
      <c r="K179" s="24" t="s">
        <v>22</v>
      </c>
      <c r="L179" s="135" t="s">
        <v>61</v>
      </c>
      <c r="M179" s="135"/>
      <c r="N179" s="135"/>
      <c r="O179" s="23"/>
      <c r="P179" s="9"/>
    </row>
    <row r="180" spans="1:16" s="21" customFormat="1">
      <c r="A180" s="45"/>
      <c r="B180" s="22">
        <v>3</v>
      </c>
      <c r="C180" s="24" t="s">
        <v>23</v>
      </c>
      <c r="D180" s="133" t="s">
        <v>25</v>
      </c>
      <c r="E180" s="133"/>
      <c r="F180" s="136"/>
      <c r="G180" s="136"/>
      <c r="H180" s="136"/>
      <c r="I180" s="136"/>
      <c r="J180" s="24">
        <v>4</v>
      </c>
      <c r="K180" s="24" t="s">
        <v>54</v>
      </c>
      <c r="L180" s="133" t="s">
        <v>55</v>
      </c>
      <c r="M180" s="133"/>
      <c r="N180" s="133"/>
      <c r="O180" s="24"/>
      <c r="P180" s="20"/>
    </row>
    <row r="181" spans="1:16" s="21" customFormat="1">
      <c r="A181" s="45"/>
      <c r="B181" s="22">
        <v>3</v>
      </c>
      <c r="C181" s="24" t="s">
        <v>20</v>
      </c>
      <c r="D181" s="133" t="s">
        <v>25</v>
      </c>
      <c r="E181" s="133"/>
      <c r="F181" s="136"/>
      <c r="G181" s="136"/>
      <c r="H181" s="136"/>
      <c r="I181" s="136"/>
      <c r="J181" s="24">
        <v>1</v>
      </c>
      <c r="K181" s="24" t="s">
        <v>54</v>
      </c>
      <c r="L181" s="133" t="s">
        <v>126</v>
      </c>
      <c r="M181" s="133"/>
      <c r="N181" s="133"/>
      <c r="O181" s="24"/>
      <c r="P181" s="20"/>
    </row>
    <row r="182" spans="1:16" s="8" customFormat="1">
      <c r="A182" s="44"/>
      <c r="B182" s="22">
        <v>4</v>
      </c>
      <c r="C182" s="23" t="s">
        <v>20</v>
      </c>
      <c r="D182" s="133" t="s">
        <v>25</v>
      </c>
      <c r="E182" s="133"/>
      <c r="F182" s="134"/>
      <c r="G182" s="134"/>
      <c r="H182" s="134"/>
      <c r="I182" s="134"/>
      <c r="J182" s="23">
        <v>1</v>
      </c>
      <c r="K182" s="24" t="s">
        <v>56</v>
      </c>
      <c r="L182" s="135" t="s">
        <v>57</v>
      </c>
      <c r="M182" s="135"/>
      <c r="N182" s="135"/>
      <c r="O182" s="29"/>
      <c r="P182" s="9"/>
    </row>
    <row r="183" spans="1:16" s="8" customFormat="1">
      <c r="A183" s="44"/>
      <c r="B183" s="22">
        <v>4</v>
      </c>
      <c r="C183" s="23" t="s">
        <v>20</v>
      </c>
      <c r="D183" s="133" t="s">
        <v>24</v>
      </c>
      <c r="E183" s="133"/>
      <c r="F183" s="134"/>
      <c r="G183" s="134"/>
      <c r="H183" s="134"/>
      <c r="I183" s="134"/>
      <c r="J183" s="23">
        <v>2</v>
      </c>
      <c r="K183" s="24" t="s">
        <v>56</v>
      </c>
      <c r="L183" s="135" t="s">
        <v>62</v>
      </c>
      <c r="M183" s="135"/>
      <c r="N183" s="135"/>
      <c r="O183" s="29"/>
      <c r="P183" s="9"/>
    </row>
    <row r="184" spans="1:16" s="8" customFormat="1">
      <c r="A184" s="44"/>
      <c r="B184" s="22">
        <v>5</v>
      </c>
      <c r="C184" s="23" t="s">
        <v>20</v>
      </c>
      <c r="D184" s="133" t="s">
        <v>25</v>
      </c>
      <c r="E184" s="133"/>
      <c r="F184" s="136"/>
      <c r="G184" s="136"/>
      <c r="H184" s="136"/>
      <c r="I184" s="136"/>
      <c r="J184" s="23">
        <v>1</v>
      </c>
      <c r="K184" s="24" t="s">
        <v>22</v>
      </c>
      <c r="L184" s="135" t="s">
        <v>58</v>
      </c>
      <c r="M184" s="135"/>
      <c r="N184" s="135"/>
      <c r="O184" s="23"/>
      <c r="P184" s="9"/>
    </row>
    <row r="185" spans="1:16" s="8" customFormat="1">
      <c r="A185" s="44"/>
      <c r="B185" s="22">
        <v>5</v>
      </c>
      <c r="C185" s="23" t="s">
        <v>20</v>
      </c>
      <c r="D185" s="133" t="s">
        <v>25</v>
      </c>
      <c r="E185" s="133"/>
      <c r="F185" s="136"/>
      <c r="G185" s="136"/>
      <c r="H185" s="136"/>
      <c r="I185" s="136"/>
      <c r="J185" s="23">
        <v>4</v>
      </c>
      <c r="K185" s="24" t="s">
        <v>22</v>
      </c>
      <c r="L185" s="135" t="s">
        <v>63</v>
      </c>
      <c r="M185" s="135"/>
      <c r="N185" s="135"/>
      <c r="O185" s="23"/>
      <c r="P185" s="9"/>
    </row>
    <row r="186" spans="1:16" s="21" customFormat="1">
      <c r="A186" s="45"/>
      <c r="B186" s="22">
        <v>6</v>
      </c>
      <c r="C186" s="24" t="s">
        <v>20</v>
      </c>
      <c r="D186" s="133" t="s">
        <v>24</v>
      </c>
      <c r="E186" s="133"/>
      <c r="F186" s="136"/>
      <c r="G186" s="136"/>
      <c r="H186" s="136"/>
      <c r="I186" s="136"/>
      <c r="J186" s="24">
        <v>1</v>
      </c>
      <c r="K186" s="24" t="s">
        <v>22</v>
      </c>
      <c r="L186" s="135" t="s">
        <v>60</v>
      </c>
      <c r="M186" s="135"/>
      <c r="N186" s="135"/>
      <c r="O186" s="24"/>
      <c r="P186" s="20"/>
    </row>
    <row r="187" spans="1:16" s="8" customFormat="1">
      <c r="A187" s="44"/>
      <c r="B187" s="22">
        <v>7</v>
      </c>
      <c r="C187" s="23" t="s">
        <v>20</v>
      </c>
      <c r="D187" s="133" t="s">
        <v>25</v>
      </c>
      <c r="E187" s="133"/>
      <c r="F187" s="134"/>
      <c r="G187" s="134"/>
      <c r="H187" s="134"/>
      <c r="I187" s="134"/>
      <c r="J187" s="23">
        <v>1</v>
      </c>
      <c r="K187" s="24" t="s">
        <v>22</v>
      </c>
      <c r="L187" s="135" t="s">
        <v>127</v>
      </c>
      <c r="M187" s="135"/>
      <c r="N187" s="135"/>
      <c r="O187" s="29"/>
      <c r="P187" s="9"/>
    </row>
    <row r="188" spans="1:16" s="8" customFormat="1">
      <c r="A188" s="44"/>
      <c r="B188" s="22">
        <v>8</v>
      </c>
      <c r="C188" s="23" t="s">
        <v>20</v>
      </c>
      <c r="D188" s="133" t="s">
        <v>25</v>
      </c>
      <c r="E188" s="133"/>
      <c r="F188" s="136"/>
      <c r="G188" s="136"/>
      <c r="H188" s="136"/>
      <c r="I188" s="136"/>
      <c r="J188" s="23">
        <v>1</v>
      </c>
      <c r="K188" s="24" t="s">
        <v>128</v>
      </c>
      <c r="L188" s="135" t="s">
        <v>102</v>
      </c>
      <c r="M188" s="135"/>
      <c r="N188" s="135"/>
      <c r="O188" s="23"/>
      <c r="P188" s="9"/>
    </row>
    <row r="189" spans="1:16" s="21" customFormat="1">
      <c r="A189" s="45"/>
      <c r="B189" s="22">
        <v>9</v>
      </c>
      <c r="C189" s="24" t="s">
        <v>20</v>
      </c>
      <c r="D189" s="133" t="s">
        <v>24</v>
      </c>
      <c r="E189" s="133"/>
      <c r="F189" s="136"/>
      <c r="G189" s="136"/>
      <c r="H189" s="136"/>
      <c r="I189" s="136"/>
      <c r="J189" s="24">
        <v>1</v>
      </c>
      <c r="K189" s="24" t="s">
        <v>128</v>
      </c>
      <c r="L189" s="133" t="s">
        <v>129</v>
      </c>
      <c r="M189" s="133"/>
      <c r="N189" s="133"/>
      <c r="O189" s="24"/>
      <c r="P189" s="20"/>
    </row>
    <row r="190" spans="1:16" s="21" customFormat="1">
      <c r="A190" s="45"/>
      <c r="B190" s="22">
        <v>6</v>
      </c>
      <c r="C190" s="24" t="s">
        <v>20</v>
      </c>
      <c r="D190" s="133" t="s">
        <v>24</v>
      </c>
      <c r="E190" s="133"/>
      <c r="F190" s="136"/>
      <c r="G190" s="136"/>
      <c r="H190" s="136"/>
      <c r="I190" s="136"/>
      <c r="J190" s="24">
        <v>1</v>
      </c>
      <c r="K190" s="24" t="s">
        <v>22</v>
      </c>
      <c r="L190" s="135" t="s">
        <v>53</v>
      </c>
      <c r="M190" s="135"/>
      <c r="N190" s="135"/>
      <c r="O190" s="24"/>
      <c r="P190" s="20"/>
    </row>
    <row r="191" spans="1:16" s="8" customFormat="1">
      <c r="A191" s="44"/>
      <c r="B191" s="22">
        <v>8</v>
      </c>
      <c r="C191" s="23" t="s">
        <v>20</v>
      </c>
      <c r="D191" s="133" t="s">
        <v>25</v>
      </c>
      <c r="E191" s="133"/>
      <c r="F191" s="136"/>
      <c r="G191" s="136"/>
      <c r="H191" s="136"/>
      <c r="I191" s="136"/>
      <c r="J191" s="23">
        <v>1</v>
      </c>
      <c r="K191" s="24" t="s">
        <v>22</v>
      </c>
      <c r="L191" s="135" t="s">
        <v>131</v>
      </c>
      <c r="M191" s="135"/>
      <c r="N191" s="135"/>
      <c r="O191" s="23"/>
      <c r="P191" s="9"/>
    </row>
    <row r="192" spans="1:16" s="8" customFormat="1">
      <c r="A192" s="44"/>
      <c r="B192" s="22">
        <v>7</v>
      </c>
      <c r="C192" s="23" t="s">
        <v>20</v>
      </c>
      <c r="D192" s="133" t="s">
        <v>25</v>
      </c>
      <c r="E192" s="133"/>
      <c r="F192" s="134"/>
      <c r="G192" s="134"/>
      <c r="H192" s="134"/>
      <c r="I192" s="134"/>
      <c r="J192" s="23">
        <v>2</v>
      </c>
      <c r="K192" s="24" t="s">
        <v>130</v>
      </c>
      <c r="L192" s="135" t="s">
        <v>132</v>
      </c>
      <c r="M192" s="135"/>
      <c r="N192" s="135"/>
      <c r="O192" s="29"/>
      <c r="P192" s="9"/>
    </row>
    <row r="193" spans="1:16" s="8" customFormat="1">
      <c r="A193" s="44"/>
      <c r="B193" s="22">
        <v>8</v>
      </c>
      <c r="C193" s="23" t="s">
        <v>20</v>
      </c>
      <c r="D193" s="133" t="s">
        <v>25</v>
      </c>
      <c r="E193" s="133"/>
      <c r="F193" s="136"/>
      <c r="G193" s="136"/>
      <c r="H193" s="136"/>
      <c r="I193" s="136"/>
      <c r="J193" s="23">
        <v>5</v>
      </c>
      <c r="K193" s="24" t="s">
        <v>130</v>
      </c>
      <c r="L193" s="135" t="s">
        <v>133</v>
      </c>
      <c r="M193" s="135"/>
      <c r="N193" s="135"/>
      <c r="O193" s="23"/>
      <c r="P193" s="9"/>
    </row>
    <row r="194" spans="1:16" s="18" customFormat="1" ht="25" customHeight="1">
      <c r="A194" s="43"/>
      <c r="B194" s="200" t="s">
        <v>21</v>
      </c>
      <c r="C194" s="201"/>
      <c r="D194" s="201"/>
      <c r="E194" s="201"/>
      <c r="F194" s="201"/>
      <c r="G194" s="201"/>
      <c r="H194" s="201"/>
      <c r="I194" s="202"/>
      <c r="J194" s="16">
        <f>SUM(J178:J180)</f>
        <v>23</v>
      </c>
      <c r="K194" s="46"/>
      <c r="L194" s="46"/>
      <c r="M194" s="46"/>
      <c r="N194" s="47"/>
      <c r="O194" s="48"/>
      <c r="P194" s="17"/>
    </row>
    <row r="195" spans="1:16" s="8" customFormat="1">
      <c r="A195" s="44"/>
      <c r="B195" s="49"/>
      <c r="C195" s="49"/>
      <c r="D195" s="50"/>
      <c r="E195" s="50"/>
      <c r="F195" s="50"/>
      <c r="G195" s="50"/>
      <c r="H195" s="50"/>
      <c r="I195" s="49"/>
      <c r="J195" s="51"/>
      <c r="K195" s="50"/>
      <c r="L195" s="50"/>
      <c r="M195" s="50"/>
      <c r="N195" s="52"/>
      <c r="O195" s="4"/>
      <c r="P195" s="9"/>
    </row>
    <row r="196" spans="1:16" s="8" customFormat="1">
      <c r="A196" s="44"/>
      <c r="B196" s="49"/>
      <c r="C196" s="49"/>
      <c r="D196" s="50"/>
      <c r="E196" s="50"/>
      <c r="F196" s="50"/>
      <c r="G196" s="50"/>
      <c r="H196" s="50"/>
      <c r="I196" s="49"/>
      <c r="J196" s="51"/>
      <c r="K196" s="50"/>
      <c r="L196" s="50"/>
      <c r="M196" s="50"/>
      <c r="N196" s="52"/>
      <c r="O196" s="4"/>
      <c r="P196" s="9"/>
    </row>
    <row r="197" spans="1:16">
      <c r="A197" s="53"/>
      <c r="B197" s="54" t="s">
        <v>17</v>
      </c>
      <c r="L197" s="55"/>
      <c r="M197" s="55"/>
      <c r="N197" s="49"/>
      <c r="P197" s="9"/>
    </row>
    <row r="198" spans="1:16">
      <c r="A198" s="56"/>
      <c r="B198" s="13" t="s">
        <v>9</v>
      </c>
      <c r="C198" s="31" t="s">
        <v>18</v>
      </c>
      <c r="D198" s="191" t="s">
        <v>19</v>
      </c>
      <c r="E198" s="191"/>
      <c r="F198" s="191"/>
      <c r="G198" s="191"/>
      <c r="H198" s="191"/>
      <c r="I198" s="191"/>
      <c r="J198" s="191" t="s">
        <v>16</v>
      </c>
      <c r="K198" s="191"/>
      <c r="P198" s="9"/>
    </row>
    <row r="199" spans="1:16">
      <c r="A199" s="57"/>
      <c r="B199" s="24">
        <v>1</v>
      </c>
      <c r="C199" s="25">
        <v>45486</v>
      </c>
      <c r="D199" s="197" t="s">
        <v>29</v>
      </c>
      <c r="E199" s="197"/>
      <c r="F199" s="197"/>
      <c r="G199" s="197"/>
      <c r="H199" s="197"/>
      <c r="I199" s="197"/>
      <c r="J199" s="198"/>
      <c r="K199" s="198"/>
      <c r="P199" s="9"/>
    </row>
    <row r="200" spans="1:16">
      <c r="A200" s="57"/>
      <c r="B200" s="24">
        <v>2</v>
      </c>
      <c r="C200" s="105">
        <v>45497</v>
      </c>
      <c r="D200" s="214" t="s">
        <v>147</v>
      </c>
      <c r="E200" s="214"/>
      <c r="F200" s="214"/>
      <c r="G200" s="214"/>
      <c r="H200" s="214"/>
      <c r="I200" s="214"/>
      <c r="J200" s="215" t="s">
        <v>148</v>
      </c>
      <c r="K200" s="215"/>
      <c r="P200" s="9"/>
    </row>
    <row r="201" spans="1:16">
      <c r="A201" s="57"/>
      <c r="B201" s="24"/>
      <c r="C201" s="25"/>
      <c r="D201" s="197"/>
      <c r="E201" s="197"/>
      <c r="F201" s="197"/>
      <c r="G201" s="197"/>
      <c r="H201" s="197"/>
      <c r="I201" s="197"/>
      <c r="J201" s="198"/>
      <c r="K201" s="198"/>
      <c r="P201" s="9"/>
    </row>
    <row r="202" spans="1:16">
      <c r="A202" s="57"/>
      <c r="B202" s="24"/>
      <c r="C202" s="25"/>
      <c r="D202" s="197"/>
      <c r="E202" s="197"/>
      <c r="F202" s="197"/>
      <c r="G202" s="197"/>
      <c r="H202" s="197"/>
      <c r="I202" s="197"/>
      <c r="J202" s="198"/>
      <c r="K202" s="198"/>
      <c r="P202" s="9"/>
    </row>
    <row r="203" spans="1:16">
      <c r="A203" s="57"/>
      <c r="B203" s="24"/>
      <c r="C203" s="26"/>
      <c r="D203" s="197"/>
      <c r="E203" s="197"/>
      <c r="F203" s="197"/>
      <c r="G203" s="197"/>
      <c r="H203" s="197"/>
      <c r="I203" s="197"/>
      <c r="J203" s="198"/>
      <c r="K203" s="198"/>
      <c r="P203" s="9"/>
    </row>
    <row r="204" spans="1:16">
      <c r="A204" s="57"/>
      <c r="C204" s="58"/>
      <c r="D204" s="58"/>
      <c r="E204" s="58"/>
      <c r="F204" s="58"/>
      <c r="G204" s="58"/>
      <c r="H204" s="58"/>
      <c r="I204" s="59"/>
      <c r="J204" s="59"/>
      <c r="P204" s="9"/>
    </row>
    <row r="205" spans="1:16">
      <c r="A205" s="37"/>
      <c r="P205" s="5"/>
    </row>
    <row r="206" spans="1:16">
      <c r="A206" s="57"/>
      <c r="C206" s="58"/>
      <c r="D206" s="58"/>
      <c r="E206" s="58"/>
      <c r="F206" s="58"/>
      <c r="G206" s="58"/>
      <c r="H206" s="58"/>
      <c r="I206" s="59"/>
      <c r="J206" s="59"/>
      <c r="P206" s="9"/>
    </row>
    <row r="207" spans="1:16">
      <c r="A207" s="57"/>
      <c r="C207" s="58"/>
      <c r="D207" s="58"/>
      <c r="E207" s="58"/>
      <c r="F207" s="58"/>
      <c r="G207" s="58"/>
      <c r="H207" s="58"/>
      <c r="I207" s="59"/>
      <c r="J207" s="59"/>
      <c r="P207" s="9"/>
    </row>
    <row r="208" spans="1:16">
      <c r="A208" s="37"/>
      <c r="P208" s="5"/>
    </row>
    <row r="209" spans="1:16">
      <c r="A209" s="57"/>
      <c r="C209" s="58"/>
      <c r="D209" s="58"/>
      <c r="E209" s="58"/>
      <c r="F209" s="58"/>
      <c r="G209" s="58"/>
      <c r="H209" s="58"/>
      <c r="I209" s="59"/>
      <c r="J209" s="59"/>
      <c r="P209" s="9"/>
    </row>
    <row r="210" spans="1:16">
      <c r="A210" s="37"/>
      <c r="P210" s="5"/>
    </row>
    <row r="211" spans="1:16">
      <c r="A211" s="57"/>
      <c r="C211" s="58"/>
      <c r="D211" s="58"/>
      <c r="E211" s="58"/>
      <c r="F211" s="58"/>
      <c r="G211" s="58"/>
      <c r="H211" s="58"/>
      <c r="I211" s="59"/>
      <c r="J211" s="59"/>
      <c r="P211" s="9"/>
    </row>
    <row r="212" spans="1:16">
      <c r="A212" s="57"/>
      <c r="C212" s="58"/>
      <c r="D212" s="58"/>
      <c r="E212" s="58"/>
      <c r="F212" s="58"/>
      <c r="G212" s="58"/>
      <c r="H212" s="58"/>
      <c r="I212" s="59"/>
      <c r="J212" s="59"/>
      <c r="P212" s="9"/>
    </row>
    <row r="213" spans="1:16">
      <c r="A213" s="37"/>
      <c r="P213" s="5"/>
    </row>
    <row r="214" spans="1:16">
      <c r="A214" s="57"/>
      <c r="C214" s="58"/>
      <c r="D214" s="58"/>
      <c r="E214" s="58"/>
      <c r="F214" s="58"/>
      <c r="G214" s="58"/>
      <c r="H214" s="58"/>
      <c r="I214" s="59"/>
      <c r="J214" s="59"/>
      <c r="P214" s="9"/>
    </row>
    <row r="215" spans="1:16">
      <c r="A215" s="57"/>
      <c r="C215" s="58"/>
      <c r="D215" s="58"/>
      <c r="E215" s="58"/>
      <c r="F215" s="58"/>
      <c r="G215" s="58"/>
      <c r="H215" s="58"/>
      <c r="I215" s="59"/>
      <c r="J215" s="59"/>
      <c r="P215" s="9"/>
    </row>
    <row r="216" spans="1:16">
      <c r="A216" s="37"/>
      <c r="P216" s="5"/>
    </row>
    <row r="217" spans="1:16">
      <c r="A217" s="57"/>
      <c r="C217" s="58"/>
      <c r="D217" s="58"/>
      <c r="E217" s="58"/>
      <c r="F217" s="58"/>
      <c r="G217" s="58"/>
      <c r="H217" s="58"/>
      <c r="I217" s="59"/>
      <c r="J217" s="59"/>
      <c r="P217" s="9"/>
    </row>
    <row r="218" spans="1:16">
      <c r="A218" s="37"/>
      <c r="P218" s="5"/>
    </row>
    <row r="219" spans="1:16">
      <c r="A219" s="57"/>
      <c r="C219" s="58"/>
      <c r="D219" s="58"/>
      <c r="E219" s="58"/>
      <c r="F219" s="58"/>
      <c r="G219" s="58"/>
      <c r="H219" s="58"/>
      <c r="I219" s="59"/>
      <c r="J219" s="59"/>
      <c r="P219" s="9"/>
    </row>
    <row r="220" spans="1:16">
      <c r="A220" s="37"/>
      <c r="P220" s="5"/>
    </row>
    <row r="221" spans="1:16">
      <c r="A221" s="57"/>
      <c r="C221" s="58"/>
      <c r="D221" s="58"/>
      <c r="E221" s="58"/>
      <c r="F221" s="58"/>
      <c r="G221" s="58"/>
      <c r="H221" s="58"/>
      <c r="I221" s="59"/>
      <c r="J221" s="59"/>
      <c r="P221" s="9"/>
    </row>
    <row r="222" spans="1:16">
      <c r="A222" s="57"/>
      <c r="C222" s="58"/>
      <c r="D222" s="58"/>
      <c r="E222" s="58"/>
      <c r="F222" s="58"/>
      <c r="G222" s="58"/>
      <c r="H222" s="58"/>
      <c r="I222" s="59"/>
      <c r="J222" s="59"/>
      <c r="P222" s="9"/>
    </row>
    <row r="223" spans="1:16">
      <c r="A223" s="37"/>
      <c r="P223" s="5"/>
    </row>
    <row r="224" spans="1:16">
      <c r="A224" s="57"/>
      <c r="C224" s="58"/>
      <c r="D224" s="58"/>
      <c r="E224" s="58"/>
      <c r="F224" s="58"/>
      <c r="G224" s="58"/>
      <c r="H224" s="58"/>
      <c r="I224" s="59"/>
      <c r="J224" s="59"/>
      <c r="P224" s="9"/>
    </row>
    <row r="225" spans="1:16">
      <c r="A225" s="37"/>
      <c r="P225" s="5"/>
    </row>
    <row r="226" spans="1:16">
      <c r="A226" s="57"/>
      <c r="C226" s="58"/>
      <c r="D226" s="58"/>
      <c r="E226" s="58"/>
      <c r="F226" s="58"/>
      <c r="G226" s="58"/>
      <c r="H226" s="58"/>
      <c r="I226" s="59"/>
      <c r="J226" s="59"/>
      <c r="P226" s="9"/>
    </row>
    <row r="227" spans="1:16">
      <c r="A227" s="57"/>
      <c r="C227" s="58"/>
      <c r="D227" s="58"/>
      <c r="E227" s="58"/>
      <c r="F227" s="58"/>
      <c r="G227" s="58"/>
      <c r="H227" s="58"/>
      <c r="I227" s="59"/>
      <c r="J227" s="59"/>
      <c r="P227" s="9"/>
    </row>
    <row r="228" spans="1:16">
      <c r="A228" s="37"/>
      <c r="P228" s="5"/>
    </row>
    <row r="229" spans="1:16">
      <c r="A229" s="57"/>
      <c r="C229" s="58"/>
      <c r="D229" s="58"/>
      <c r="E229" s="58"/>
      <c r="F229" s="58"/>
      <c r="G229" s="58"/>
      <c r="H229" s="58"/>
      <c r="I229" s="59"/>
      <c r="J229" s="59"/>
      <c r="P229" s="9"/>
    </row>
    <row r="230" spans="1:16">
      <c r="A230" s="57"/>
      <c r="C230" s="58"/>
      <c r="D230" s="58"/>
      <c r="E230" s="58"/>
      <c r="F230" s="58"/>
      <c r="G230" s="58"/>
      <c r="H230" s="58"/>
      <c r="I230" s="59"/>
      <c r="J230" s="59"/>
      <c r="P230" s="9"/>
    </row>
    <row r="231" spans="1:16">
      <c r="A231" s="37"/>
      <c r="P231" s="5"/>
    </row>
    <row r="232" spans="1:16">
      <c r="A232" s="57"/>
      <c r="C232" s="58"/>
      <c r="D232" s="58"/>
      <c r="E232" s="58"/>
      <c r="F232" s="58"/>
      <c r="G232" s="58"/>
      <c r="H232" s="58"/>
      <c r="I232" s="59"/>
      <c r="J232" s="59"/>
      <c r="P232" s="9"/>
    </row>
    <row r="233" spans="1:16">
      <c r="A233" s="57"/>
      <c r="C233" s="58"/>
      <c r="D233" s="58"/>
      <c r="E233" s="58"/>
      <c r="F233" s="58"/>
      <c r="G233" s="58"/>
      <c r="H233" s="58"/>
      <c r="I233" s="59"/>
      <c r="J233" s="59"/>
      <c r="P233" s="9"/>
    </row>
    <row r="234" spans="1:16">
      <c r="A234" s="37"/>
      <c r="P234" s="5"/>
    </row>
    <row r="235" spans="1:16">
      <c r="A235" s="57"/>
      <c r="C235" s="58"/>
      <c r="D235" s="58"/>
      <c r="E235" s="58"/>
      <c r="F235" s="58"/>
      <c r="G235" s="58"/>
      <c r="H235" s="58"/>
      <c r="I235" s="59"/>
      <c r="J235" s="59"/>
      <c r="P235" s="9"/>
    </row>
    <row r="236" spans="1:16">
      <c r="A236" s="57"/>
      <c r="C236" s="58"/>
      <c r="D236" s="58"/>
      <c r="E236" s="58"/>
      <c r="F236" s="58"/>
      <c r="G236" s="58"/>
      <c r="H236" s="58"/>
      <c r="I236" s="59"/>
      <c r="J236" s="59"/>
      <c r="P236" s="9"/>
    </row>
    <row r="237" spans="1:16">
      <c r="A237" s="37"/>
      <c r="P237" s="5"/>
    </row>
    <row r="238" spans="1:16">
      <c r="A238" s="57"/>
      <c r="C238" s="58"/>
      <c r="D238" s="58"/>
      <c r="E238" s="58"/>
      <c r="F238" s="58"/>
      <c r="G238" s="58"/>
      <c r="H238" s="58"/>
      <c r="I238" s="59"/>
      <c r="J238" s="59"/>
      <c r="P238" s="9"/>
    </row>
    <row r="239" spans="1:16">
      <c r="A239" s="37"/>
      <c r="P239" s="5"/>
    </row>
    <row r="240" spans="1:16">
      <c r="A240" s="57"/>
      <c r="C240" s="58"/>
      <c r="D240" s="58"/>
      <c r="E240" s="58"/>
      <c r="F240" s="58"/>
      <c r="G240" s="58"/>
      <c r="H240" s="58"/>
      <c r="I240" s="59"/>
      <c r="J240" s="59"/>
      <c r="P240" s="9"/>
    </row>
    <row r="241" spans="1:16">
      <c r="A241" s="57"/>
      <c r="C241" s="58"/>
      <c r="D241" s="58"/>
      <c r="E241" s="58"/>
      <c r="F241" s="58"/>
      <c r="G241" s="58"/>
      <c r="H241" s="58"/>
      <c r="I241" s="59"/>
      <c r="J241" s="59"/>
      <c r="P241" s="9"/>
    </row>
    <row r="242" spans="1:16">
      <c r="A242" s="37"/>
      <c r="P242" s="5"/>
    </row>
    <row r="243" spans="1:16">
      <c r="A243" s="57"/>
      <c r="C243" s="58"/>
      <c r="D243" s="58"/>
      <c r="E243" s="58"/>
      <c r="F243" s="58"/>
      <c r="G243" s="58"/>
      <c r="H243" s="58"/>
      <c r="I243" s="59"/>
      <c r="J243" s="59"/>
      <c r="P243" s="9"/>
    </row>
    <row r="244" spans="1:16">
      <c r="A244" s="57"/>
      <c r="C244" s="58"/>
      <c r="D244" s="58"/>
      <c r="E244" s="58"/>
      <c r="F244" s="58"/>
      <c r="G244" s="58"/>
      <c r="H244" s="58"/>
      <c r="I244" s="59"/>
      <c r="J244" s="59"/>
      <c r="P244" s="9"/>
    </row>
    <row r="245" spans="1:16">
      <c r="A245" s="37"/>
      <c r="P245" s="5"/>
    </row>
    <row r="246" spans="1:16">
      <c r="A246" s="57"/>
      <c r="C246" s="58"/>
      <c r="D246" s="58"/>
      <c r="E246" s="58"/>
      <c r="F246" s="58"/>
      <c r="G246" s="58"/>
      <c r="H246" s="58"/>
      <c r="I246" s="59"/>
      <c r="J246" s="59"/>
      <c r="P246" s="9"/>
    </row>
    <row r="247" spans="1:16">
      <c r="A247" s="37"/>
      <c r="P247" s="5"/>
    </row>
    <row r="248" spans="1:16">
      <c r="A248" s="57"/>
      <c r="C248" s="58"/>
      <c r="D248" s="58"/>
      <c r="E248" s="58"/>
      <c r="F248" s="58"/>
      <c r="G248" s="58"/>
      <c r="H248" s="58"/>
      <c r="I248" s="59"/>
      <c r="J248" s="59"/>
      <c r="P248" s="9"/>
    </row>
    <row r="249" spans="1:16">
      <c r="A249" s="37"/>
      <c r="P249" s="5"/>
    </row>
    <row r="250" spans="1:16">
      <c r="A250" s="57"/>
      <c r="C250" s="58"/>
      <c r="D250" s="58"/>
      <c r="E250" s="58"/>
      <c r="F250" s="58"/>
      <c r="G250" s="58"/>
      <c r="H250" s="58"/>
      <c r="I250" s="59"/>
      <c r="J250" s="59"/>
      <c r="P250" s="9"/>
    </row>
    <row r="251" spans="1:16">
      <c r="A251" s="57"/>
      <c r="C251" s="58"/>
      <c r="D251" s="58"/>
      <c r="E251" s="58"/>
      <c r="F251" s="58"/>
      <c r="G251" s="58"/>
      <c r="H251" s="58"/>
      <c r="I251" s="59"/>
      <c r="J251" s="59"/>
      <c r="P251" s="9"/>
    </row>
    <row r="252" spans="1:16">
      <c r="A252" s="37"/>
      <c r="P252" s="5"/>
    </row>
    <row r="253" spans="1:16">
      <c r="A253" s="57"/>
      <c r="C253" s="58"/>
      <c r="D253" s="58"/>
      <c r="E253" s="58"/>
      <c r="F253" s="58"/>
      <c r="G253" s="58"/>
      <c r="H253" s="58"/>
      <c r="I253" s="59"/>
      <c r="J253" s="59"/>
      <c r="P253" s="9"/>
    </row>
    <row r="254" spans="1:16">
      <c r="A254" s="37"/>
      <c r="P254" s="5"/>
    </row>
    <row r="255" spans="1:16">
      <c r="A255" s="57"/>
      <c r="C255" s="58"/>
      <c r="D255" s="58"/>
      <c r="E255" s="58"/>
      <c r="F255" s="58"/>
      <c r="G255" s="58"/>
      <c r="H255" s="58"/>
      <c r="I255" s="59"/>
      <c r="J255" s="59"/>
      <c r="P255" s="9"/>
    </row>
    <row r="256" spans="1:16">
      <c r="A256" s="57"/>
      <c r="C256" s="58"/>
      <c r="D256" s="58"/>
      <c r="E256" s="58"/>
      <c r="F256" s="58"/>
      <c r="G256" s="58"/>
      <c r="H256" s="58"/>
      <c r="I256" s="59"/>
      <c r="J256" s="59"/>
      <c r="P256" s="9"/>
    </row>
    <row r="257" spans="1:16">
      <c r="A257" s="37"/>
      <c r="P257" s="5"/>
    </row>
    <row r="258" spans="1:16">
      <c r="A258" s="57"/>
      <c r="C258" s="58"/>
      <c r="D258" s="58"/>
      <c r="E258" s="58"/>
      <c r="F258" s="58"/>
      <c r="G258" s="58"/>
      <c r="H258" s="58"/>
      <c r="I258" s="59"/>
      <c r="J258" s="59"/>
      <c r="P258" s="9"/>
    </row>
    <row r="259" spans="1:16">
      <c r="A259" s="57"/>
      <c r="C259" s="58"/>
      <c r="D259" s="58"/>
      <c r="E259" s="58"/>
      <c r="F259" s="58"/>
      <c r="G259" s="58"/>
      <c r="H259" s="58"/>
      <c r="I259" s="59"/>
      <c r="J259" s="59"/>
      <c r="P259" s="9"/>
    </row>
    <row r="260" spans="1:16">
      <c r="A260" s="37"/>
      <c r="P260" s="5"/>
    </row>
    <row r="261" spans="1:16">
      <c r="A261" s="57"/>
      <c r="C261" s="58"/>
      <c r="D261" s="58"/>
      <c r="E261" s="58"/>
      <c r="F261" s="58"/>
      <c r="G261" s="58"/>
      <c r="H261" s="58"/>
      <c r="I261" s="59"/>
      <c r="J261" s="59"/>
      <c r="P261" s="9"/>
    </row>
    <row r="262" spans="1:16">
      <c r="A262" s="37"/>
      <c r="P262" s="5"/>
    </row>
    <row r="263" spans="1:16">
      <c r="A263" s="57"/>
      <c r="C263" s="58"/>
      <c r="D263" s="58"/>
      <c r="E263" s="58"/>
      <c r="F263" s="58"/>
      <c r="G263" s="58"/>
      <c r="H263" s="58"/>
      <c r="I263" s="59"/>
      <c r="J263" s="59"/>
      <c r="P263" s="9"/>
    </row>
    <row r="264" spans="1:16">
      <c r="A264" s="57"/>
      <c r="C264" s="58"/>
      <c r="D264" s="58"/>
      <c r="E264" s="58"/>
      <c r="F264" s="58"/>
      <c r="G264" s="58"/>
      <c r="H264" s="58"/>
      <c r="I264" s="59"/>
      <c r="J264" s="59"/>
      <c r="P264" s="9"/>
    </row>
    <row r="265" spans="1:16">
      <c r="A265" s="37"/>
      <c r="P265" s="5"/>
    </row>
    <row r="266" spans="1:16">
      <c r="A266" s="57"/>
      <c r="C266" s="58"/>
      <c r="D266" s="58"/>
      <c r="E266" s="58"/>
      <c r="F266" s="58"/>
      <c r="G266" s="58"/>
      <c r="H266" s="58"/>
      <c r="I266" s="59"/>
      <c r="J266" s="59"/>
      <c r="P266" s="9"/>
    </row>
    <row r="267" spans="1:16">
      <c r="A267" s="37"/>
      <c r="P267" s="5"/>
    </row>
    <row r="268" spans="1:16">
      <c r="A268" s="57"/>
      <c r="C268" s="58"/>
      <c r="D268" s="58"/>
      <c r="E268" s="58"/>
      <c r="F268" s="58"/>
      <c r="G268" s="58"/>
      <c r="H268" s="58"/>
      <c r="I268" s="59"/>
      <c r="J268" s="59"/>
      <c r="P268" s="9"/>
    </row>
    <row r="269" spans="1:16">
      <c r="A269" s="57"/>
      <c r="C269" s="58"/>
      <c r="D269" s="58"/>
      <c r="E269" s="58"/>
      <c r="F269" s="58"/>
      <c r="G269" s="58"/>
      <c r="H269" s="58"/>
      <c r="I269" s="59"/>
      <c r="J269" s="59"/>
      <c r="P269" s="9"/>
    </row>
    <row r="270" spans="1:16">
      <c r="A270" s="37"/>
      <c r="P270" s="5"/>
    </row>
    <row r="271" spans="1:16">
      <c r="A271" s="57"/>
      <c r="C271" s="58"/>
      <c r="D271" s="58"/>
      <c r="E271" s="58"/>
      <c r="F271" s="58"/>
      <c r="G271" s="58"/>
      <c r="H271" s="58"/>
      <c r="I271" s="59"/>
      <c r="J271" s="59"/>
      <c r="P271" s="9"/>
    </row>
    <row r="272" spans="1:16">
      <c r="A272" s="57"/>
      <c r="C272" s="58"/>
      <c r="D272" s="58"/>
      <c r="E272" s="58"/>
      <c r="F272" s="58"/>
      <c r="G272" s="58"/>
      <c r="H272" s="58"/>
      <c r="I272" s="59"/>
      <c r="J272" s="59"/>
      <c r="P272" s="9"/>
    </row>
    <row r="273" spans="1:16">
      <c r="A273" s="37"/>
      <c r="P273" s="5"/>
    </row>
    <row r="274" spans="1:16">
      <c r="A274" s="57"/>
      <c r="C274" s="58"/>
      <c r="D274" s="58"/>
      <c r="E274" s="58"/>
      <c r="F274" s="58"/>
      <c r="G274" s="58"/>
      <c r="H274" s="58"/>
      <c r="I274" s="59"/>
      <c r="J274" s="59"/>
      <c r="P274" s="9"/>
    </row>
    <row r="275" spans="1:16">
      <c r="A275" s="37"/>
      <c r="P275" s="5"/>
    </row>
    <row r="276" spans="1:16">
      <c r="A276" s="57"/>
      <c r="C276" s="58"/>
      <c r="D276" s="58"/>
      <c r="E276" s="58"/>
      <c r="F276" s="58"/>
      <c r="G276" s="58"/>
      <c r="H276" s="58"/>
      <c r="I276" s="59"/>
      <c r="J276" s="59"/>
      <c r="P276" s="9"/>
    </row>
    <row r="277" spans="1:16">
      <c r="A277" s="37"/>
      <c r="P277" s="5"/>
    </row>
    <row r="278" spans="1:16">
      <c r="A278" s="57"/>
      <c r="C278" s="58"/>
      <c r="D278" s="58"/>
      <c r="E278" s="58"/>
      <c r="F278" s="58"/>
      <c r="G278" s="58"/>
      <c r="H278" s="58"/>
      <c r="I278" s="59"/>
      <c r="J278" s="59"/>
      <c r="P278" s="9"/>
    </row>
    <row r="279" spans="1:16">
      <c r="A279" s="57"/>
      <c r="C279" s="58"/>
      <c r="D279" s="58"/>
      <c r="E279" s="58"/>
      <c r="F279" s="58"/>
      <c r="G279" s="58"/>
      <c r="H279" s="58"/>
      <c r="I279" s="59"/>
      <c r="J279" s="59"/>
      <c r="P279" s="9"/>
    </row>
    <row r="280" spans="1:16">
      <c r="A280" s="37"/>
      <c r="P280" s="5"/>
    </row>
    <row r="281" spans="1:16">
      <c r="A281" s="57"/>
      <c r="C281" s="58"/>
      <c r="D281" s="58"/>
      <c r="E281" s="58"/>
      <c r="F281" s="58"/>
      <c r="G281" s="58"/>
      <c r="H281" s="58"/>
      <c r="I281" s="59"/>
      <c r="J281" s="59"/>
      <c r="P281" s="9"/>
    </row>
    <row r="282" spans="1:16">
      <c r="A282" s="37"/>
      <c r="P282" s="5"/>
    </row>
    <row r="283" spans="1:16">
      <c r="A283" s="57"/>
      <c r="C283" s="58"/>
      <c r="D283" s="58"/>
      <c r="E283" s="58"/>
      <c r="F283" s="58"/>
      <c r="G283" s="58"/>
      <c r="H283" s="58"/>
      <c r="I283" s="59"/>
      <c r="J283" s="59"/>
      <c r="P283" s="9"/>
    </row>
    <row r="284" spans="1:16">
      <c r="A284" s="57"/>
      <c r="C284" s="58"/>
      <c r="D284" s="58"/>
      <c r="E284" s="58"/>
      <c r="F284" s="58"/>
      <c r="G284" s="58"/>
      <c r="H284" s="58"/>
      <c r="I284" s="59"/>
      <c r="J284" s="59"/>
      <c r="P284" s="9"/>
    </row>
    <row r="285" spans="1:16">
      <c r="A285" s="37"/>
      <c r="P285" s="5"/>
    </row>
    <row r="286" spans="1:16">
      <c r="A286" s="57"/>
      <c r="C286" s="58"/>
      <c r="D286" s="58"/>
      <c r="E286" s="58"/>
      <c r="F286" s="58"/>
      <c r="G286" s="58"/>
      <c r="H286" s="58"/>
      <c r="I286" s="59"/>
      <c r="J286" s="59"/>
      <c r="P286" s="9"/>
    </row>
    <row r="287" spans="1:16">
      <c r="A287" s="57"/>
      <c r="C287" s="58"/>
      <c r="D287" s="58"/>
      <c r="E287" s="58"/>
      <c r="F287" s="58"/>
      <c r="G287" s="58"/>
      <c r="H287" s="58"/>
      <c r="I287" s="59"/>
      <c r="J287" s="59"/>
      <c r="P287" s="9"/>
    </row>
    <row r="288" spans="1:16">
      <c r="A288" s="37"/>
      <c r="P288" s="5"/>
    </row>
    <row r="289" spans="1:16">
      <c r="A289" s="57"/>
      <c r="C289" s="58"/>
      <c r="D289" s="58"/>
      <c r="E289" s="58"/>
      <c r="F289" s="58"/>
      <c r="G289" s="58"/>
      <c r="H289" s="58"/>
      <c r="I289" s="59"/>
      <c r="J289" s="59"/>
      <c r="P289" s="9"/>
    </row>
    <row r="290" spans="1:16">
      <c r="A290" s="57"/>
      <c r="C290" s="58"/>
      <c r="D290" s="58"/>
      <c r="E290" s="58"/>
      <c r="F290" s="58"/>
      <c r="G290" s="58"/>
      <c r="H290" s="58"/>
      <c r="I290" s="59"/>
      <c r="J290" s="59"/>
      <c r="P290" s="9"/>
    </row>
    <row r="291" spans="1:16">
      <c r="A291" s="37"/>
      <c r="P291" s="5"/>
    </row>
    <row r="292" spans="1:16">
      <c r="A292" s="57"/>
      <c r="C292" s="58"/>
      <c r="D292" s="58"/>
      <c r="E292" s="58"/>
      <c r="F292" s="58"/>
      <c r="G292" s="58"/>
      <c r="H292" s="58"/>
      <c r="I292" s="59"/>
      <c r="J292" s="59"/>
      <c r="P292" s="9"/>
    </row>
    <row r="293" spans="1:16">
      <c r="A293" s="57"/>
      <c r="C293" s="58"/>
      <c r="D293" s="58"/>
      <c r="E293" s="58"/>
      <c r="F293" s="58"/>
      <c r="G293" s="58"/>
      <c r="H293" s="58"/>
      <c r="I293" s="59"/>
      <c r="J293" s="59"/>
      <c r="P293" s="9"/>
    </row>
    <row r="294" spans="1:16">
      <c r="A294" s="37"/>
      <c r="P294" s="5"/>
    </row>
    <row r="295" spans="1:16">
      <c r="A295" s="57"/>
      <c r="C295" s="58"/>
      <c r="D295" s="58"/>
      <c r="E295" s="58"/>
      <c r="F295" s="58"/>
      <c r="G295" s="58"/>
      <c r="H295" s="58"/>
      <c r="I295" s="59"/>
      <c r="J295" s="59"/>
      <c r="P295" s="9"/>
    </row>
    <row r="296" spans="1:16">
      <c r="A296" s="37"/>
      <c r="P296" s="5"/>
    </row>
    <row r="297" spans="1:16">
      <c r="A297" s="57"/>
      <c r="C297" s="58"/>
      <c r="D297" s="58"/>
      <c r="E297" s="58"/>
      <c r="F297" s="58"/>
      <c r="G297" s="58"/>
      <c r="H297" s="58"/>
      <c r="I297" s="59"/>
      <c r="J297" s="59"/>
      <c r="P297" s="9"/>
    </row>
    <row r="298" spans="1:16">
      <c r="A298" s="57"/>
      <c r="C298" s="58"/>
      <c r="D298" s="58"/>
      <c r="E298" s="58"/>
      <c r="F298" s="58"/>
      <c r="G298" s="58"/>
      <c r="H298" s="58"/>
      <c r="I298" s="59"/>
      <c r="J298" s="59"/>
      <c r="P298" s="9"/>
    </row>
    <row r="299" spans="1:16">
      <c r="A299" s="37"/>
      <c r="P299" s="5"/>
    </row>
    <row r="300" spans="1:16">
      <c r="A300" s="129"/>
      <c r="B300" s="114"/>
      <c r="C300" s="130"/>
      <c r="D300" s="130"/>
      <c r="E300" s="130"/>
      <c r="F300" s="130"/>
      <c r="G300" s="130"/>
      <c r="H300" s="130"/>
      <c r="I300" s="131"/>
      <c r="J300" s="131"/>
      <c r="K300" s="115"/>
      <c r="L300" s="116"/>
      <c r="M300" s="116"/>
      <c r="N300" s="116"/>
      <c r="O300" s="116"/>
      <c r="P300" s="132"/>
    </row>
    <row r="305" spans="3:3">
      <c r="C305" s="3">
        <v>33333333333333</v>
      </c>
    </row>
  </sheetData>
  <mergeCells count="339">
    <mergeCell ref="J114:J123"/>
    <mergeCell ref="F124:K124"/>
    <mergeCell ref="G126:G131"/>
    <mergeCell ref="H126:I131"/>
    <mergeCell ref="J126:J131"/>
    <mergeCell ref="B119:C120"/>
    <mergeCell ref="B18:B20"/>
    <mergeCell ref="C18:C20"/>
    <mergeCell ref="D18:E18"/>
    <mergeCell ref="G18:I18"/>
    <mergeCell ref="F111:K111"/>
    <mergeCell ref="D27:E27"/>
    <mergeCell ref="G27:I27"/>
    <mergeCell ref="B30:B41"/>
    <mergeCell ref="C30:C41"/>
    <mergeCell ref="G47:I47"/>
    <mergeCell ref="B23:B27"/>
    <mergeCell ref="C23:C27"/>
    <mergeCell ref="D23:E23"/>
    <mergeCell ref="G23:I23"/>
    <mergeCell ref="D80:D84"/>
    <mergeCell ref="G80:G84"/>
    <mergeCell ref="H80:I84"/>
    <mergeCell ref="J80:J84"/>
    <mergeCell ref="O51:O52"/>
    <mergeCell ref="O54:O55"/>
    <mergeCell ref="D95:D99"/>
    <mergeCell ref="G95:G99"/>
    <mergeCell ref="H95:I99"/>
    <mergeCell ref="J95:J99"/>
    <mergeCell ref="M95:M99"/>
    <mergeCell ref="N66:N67"/>
    <mergeCell ref="N63:N65"/>
    <mergeCell ref="D56:E56"/>
    <mergeCell ref="D57:E57"/>
    <mergeCell ref="D58:E58"/>
    <mergeCell ref="G56:I56"/>
    <mergeCell ref="L56:M56"/>
    <mergeCell ref="O63:O65"/>
    <mergeCell ref="O66:O67"/>
    <mergeCell ref="G65:I65"/>
    <mergeCell ref="L65:M65"/>
    <mergeCell ref="L61:M61"/>
    <mergeCell ref="D62:E62"/>
    <mergeCell ref="G62:I62"/>
    <mergeCell ref="L62:M62"/>
    <mergeCell ref="D19:E19"/>
    <mergeCell ref="G19:I19"/>
    <mergeCell ref="L19:M19"/>
    <mergeCell ref="D20:E20"/>
    <mergeCell ref="G20:I20"/>
    <mergeCell ref="L20:M20"/>
    <mergeCell ref="L39:M39"/>
    <mergeCell ref="O48:O49"/>
    <mergeCell ref="O45:O46"/>
    <mergeCell ref="B14:B16"/>
    <mergeCell ref="C14:C16"/>
    <mergeCell ref="D14:E14"/>
    <mergeCell ref="G14:I14"/>
    <mergeCell ref="L14:M14"/>
    <mergeCell ref="N14:N16"/>
    <mergeCell ref="O14:O16"/>
    <mergeCell ref="D15:E15"/>
    <mergeCell ref="G15:I15"/>
    <mergeCell ref="L15:M15"/>
    <mergeCell ref="D16:E16"/>
    <mergeCell ref="G16:I16"/>
    <mergeCell ref="L16:M16"/>
    <mergeCell ref="B45:B58"/>
    <mergeCell ref="C45:C58"/>
    <mergeCell ref="D45:E45"/>
    <mergeCell ref="G45:I45"/>
    <mergeCell ref="L45:M45"/>
    <mergeCell ref="D46:E46"/>
    <mergeCell ref="G46:I46"/>
    <mergeCell ref="L46:M46"/>
    <mergeCell ref="D47:E47"/>
    <mergeCell ref="D50:E50"/>
    <mergeCell ref="D51:E51"/>
    <mergeCell ref="D48:E48"/>
    <mergeCell ref="D53:E53"/>
    <mergeCell ref="D54:E54"/>
    <mergeCell ref="B167:C169"/>
    <mergeCell ref="B61:B68"/>
    <mergeCell ref="C61:C68"/>
    <mergeCell ref="B106:C107"/>
    <mergeCell ref="B108:C109"/>
    <mergeCell ref="D68:E68"/>
    <mergeCell ref="G68:I68"/>
    <mergeCell ref="L68:M68"/>
    <mergeCell ref="B140:C141"/>
    <mergeCell ref="B152:C152"/>
    <mergeCell ref="F154:K154"/>
    <mergeCell ref="B89:C90"/>
    <mergeCell ref="F92:K92"/>
    <mergeCell ref="B97:C98"/>
    <mergeCell ref="F100:K100"/>
    <mergeCell ref="M114:M123"/>
    <mergeCell ref="B116:C117"/>
    <mergeCell ref="M139:M140"/>
    <mergeCell ref="B122:C122"/>
    <mergeCell ref="M126:M131"/>
    <mergeCell ref="B127:C129"/>
    <mergeCell ref="D114:D131"/>
    <mergeCell ref="G114:G123"/>
    <mergeCell ref="H114:I123"/>
    <mergeCell ref="H166:I170"/>
    <mergeCell ref="O30:O35"/>
    <mergeCell ref="D203:I203"/>
    <mergeCell ref="J203:K203"/>
    <mergeCell ref="D199:I199"/>
    <mergeCell ref="J199:K199"/>
    <mergeCell ref="D202:I202"/>
    <mergeCell ref="J202:K202"/>
    <mergeCell ref="L176:N176"/>
    <mergeCell ref="M72:M77"/>
    <mergeCell ref="L180:N180"/>
    <mergeCell ref="L175:N175"/>
    <mergeCell ref="L178:N178"/>
    <mergeCell ref="D157:D170"/>
    <mergeCell ref="G157:G163"/>
    <mergeCell ref="H157:I163"/>
    <mergeCell ref="J157:J163"/>
    <mergeCell ref="M157:M163"/>
    <mergeCell ref="F171:K171"/>
    <mergeCell ref="D87:D91"/>
    <mergeCell ref="G87:G91"/>
    <mergeCell ref="O36:O41"/>
    <mergeCell ref="O57:O58"/>
    <mergeCell ref="N40:N41"/>
    <mergeCell ref="B10:B12"/>
    <mergeCell ref="D201:I201"/>
    <mergeCell ref="J201:K201"/>
    <mergeCell ref="D198:I198"/>
    <mergeCell ref="J198:K198"/>
    <mergeCell ref="F78:K78"/>
    <mergeCell ref="B194:I194"/>
    <mergeCell ref="B74:C75"/>
    <mergeCell ref="D72:D77"/>
    <mergeCell ref="G72:G77"/>
    <mergeCell ref="H72:I77"/>
    <mergeCell ref="D200:I200"/>
    <mergeCell ref="J200:K200"/>
    <mergeCell ref="D180:E180"/>
    <mergeCell ref="F180:I180"/>
    <mergeCell ref="D175:E175"/>
    <mergeCell ref="F175:I175"/>
    <mergeCell ref="D178:E178"/>
    <mergeCell ref="F178:I178"/>
    <mergeCell ref="J72:J77"/>
    <mergeCell ref="B159:C160"/>
    <mergeCell ref="B162:C162"/>
    <mergeCell ref="F164:K164"/>
    <mergeCell ref="G166:G170"/>
    <mergeCell ref="B1:O1"/>
    <mergeCell ref="D4:E4"/>
    <mergeCell ref="L4:M4"/>
    <mergeCell ref="B5:B8"/>
    <mergeCell ref="G4:I4"/>
    <mergeCell ref="G5:I5"/>
    <mergeCell ref="L5:M5"/>
    <mergeCell ref="O5:O8"/>
    <mergeCell ref="D5:E5"/>
    <mergeCell ref="N5:N8"/>
    <mergeCell ref="G7:I7"/>
    <mergeCell ref="L8:M8"/>
    <mergeCell ref="D8:E8"/>
    <mergeCell ref="D6:E6"/>
    <mergeCell ref="D7:E7"/>
    <mergeCell ref="L6:M6"/>
    <mergeCell ref="L7:M7"/>
    <mergeCell ref="G6:I6"/>
    <mergeCell ref="C5:C8"/>
    <mergeCell ref="D104:D110"/>
    <mergeCell ref="G104:G110"/>
    <mergeCell ref="H104:I110"/>
    <mergeCell ref="J104:J110"/>
    <mergeCell ref="L23:M23"/>
    <mergeCell ref="F85:K85"/>
    <mergeCell ref="C10:C12"/>
    <mergeCell ref="D67:E67"/>
    <mergeCell ref="G67:I67"/>
    <mergeCell ref="L67:M67"/>
    <mergeCell ref="M87:M91"/>
    <mergeCell ref="G8:I8"/>
    <mergeCell ref="G71:J71"/>
    <mergeCell ref="D61:E61"/>
    <mergeCell ref="G61:I61"/>
    <mergeCell ref="L10:M10"/>
    <mergeCell ref="D41:E41"/>
    <mergeCell ref="G41:I41"/>
    <mergeCell ref="D40:E40"/>
    <mergeCell ref="L54:M54"/>
    <mergeCell ref="G57:I57"/>
    <mergeCell ref="L57:M57"/>
    <mergeCell ref="G12:I12"/>
    <mergeCell ref="B82:C83"/>
    <mergeCell ref="L34:M34"/>
    <mergeCell ref="F132:K132"/>
    <mergeCell ref="O10:O12"/>
    <mergeCell ref="D11:E11"/>
    <mergeCell ref="D30:E30"/>
    <mergeCell ref="G30:I30"/>
    <mergeCell ref="L30:M30"/>
    <mergeCell ref="D66:E66"/>
    <mergeCell ref="G66:I66"/>
    <mergeCell ref="L66:M66"/>
    <mergeCell ref="D55:E55"/>
    <mergeCell ref="G53:I53"/>
    <mergeCell ref="L53:M53"/>
    <mergeCell ref="G48:I48"/>
    <mergeCell ref="L48:M48"/>
    <mergeCell ref="D49:E49"/>
    <mergeCell ref="D10:E10"/>
    <mergeCell ref="G10:I10"/>
    <mergeCell ref="D63:E63"/>
    <mergeCell ref="G63:I63"/>
    <mergeCell ref="L63:M63"/>
    <mergeCell ref="D64:E64"/>
    <mergeCell ref="G64:I64"/>
    <mergeCell ref="N10:N12"/>
    <mergeCell ref="G11:I11"/>
    <mergeCell ref="L11:M11"/>
    <mergeCell ref="D12:E12"/>
    <mergeCell ref="L24:M24"/>
    <mergeCell ref="D38:E38"/>
    <mergeCell ref="O23:O27"/>
    <mergeCell ref="D24:E24"/>
    <mergeCell ref="G24:I24"/>
    <mergeCell ref="L27:M27"/>
    <mergeCell ref="D25:E25"/>
    <mergeCell ref="G25:I25"/>
    <mergeCell ref="L25:M25"/>
    <mergeCell ref="D26:E26"/>
    <mergeCell ref="G26:I26"/>
    <mergeCell ref="L26:M26"/>
    <mergeCell ref="N30:N35"/>
    <mergeCell ref="G38:I38"/>
    <mergeCell ref="L38:M38"/>
    <mergeCell ref="L12:M12"/>
    <mergeCell ref="N23:N27"/>
    <mergeCell ref="L18:M18"/>
    <mergeCell ref="N18:N20"/>
    <mergeCell ref="O18:O20"/>
    <mergeCell ref="L41:M41"/>
    <mergeCell ref="D34:E34"/>
    <mergeCell ref="G34:I34"/>
    <mergeCell ref="D31:E31"/>
    <mergeCell ref="G31:I31"/>
    <mergeCell ref="L31:M31"/>
    <mergeCell ref="D32:E32"/>
    <mergeCell ref="G32:I32"/>
    <mergeCell ref="L32:M32"/>
    <mergeCell ref="D33:E33"/>
    <mergeCell ref="G33:I33"/>
    <mergeCell ref="L33:M33"/>
    <mergeCell ref="D39:E39"/>
    <mergeCell ref="G39:I39"/>
    <mergeCell ref="M104:M110"/>
    <mergeCell ref="D52:E52"/>
    <mergeCell ref="G50:I50"/>
    <mergeCell ref="L50:M50"/>
    <mergeCell ref="L64:M64"/>
    <mergeCell ref="D65:E65"/>
    <mergeCell ref="G40:I40"/>
    <mergeCell ref="L40:M40"/>
    <mergeCell ref="D35:E35"/>
    <mergeCell ref="G35:I35"/>
    <mergeCell ref="L35:M35"/>
    <mergeCell ref="D36:E36"/>
    <mergeCell ref="G36:I36"/>
    <mergeCell ref="L36:M36"/>
    <mergeCell ref="D37:E37"/>
    <mergeCell ref="G37:I37"/>
    <mergeCell ref="L37:M37"/>
    <mergeCell ref="L47:M47"/>
    <mergeCell ref="H87:I91"/>
    <mergeCell ref="J87:J91"/>
    <mergeCell ref="M80:M84"/>
    <mergeCell ref="G51:I51"/>
    <mergeCell ref="L51:M51"/>
    <mergeCell ref="G54:I54"/>
    <mergeCell ref="D186:E186"/>
    <mergeCell ref="F186:I186"/>
    <mergeCell ref="L186:N186"/>
    <mergeCell ref="D187:E187"/>
    <mergeCell ref="F187:I187"/>
    <mergeCell ref="L187:N187"/>
    <mergeCell ref="D188:E188"/>
    <mergeCell ref="F188:I188"/>
    <mergeCell ref="L188:N188"/>
    <mergeCell ref="B143:C144"/>
    <mergeCell ref="B146:C147"/>
    <mergeCell ref="B150:C151"/>
    <mergeCell ref="D179:E179"/>
    <mergeCell ref="F179:I179"/>
    <mergeCell ref="L179:N179"/>
    <mergeCell ref="D183:E183"/>
    <mergeCell ref="F183:I183"/>
    <mergeCell ref="L183:N183"/>
    <mergeCell ref="L182:N182"/>
    <mergeCell ref="D182:E182"/>
    <mergeCell ref="F182:I182"/>
    <mergeCell ref="D177:E177"/>
    <mergeCell ref="F177:I177"/>
    <mergeCell ref="D176:E176"/>
    <mergeCell ref="F176:I176"/>
    <mergeCell ref="L177:N177"/>
    <mergeCell ref="F173:K173"/>
    <mergeCell ref="D138:D153"/>
    <mergeCell ref="G138:G153"/>
    <mergeCell ref="H138:I153"/>
    <mergeCell ref="J138:J153"/>
    <mergeCell ref="J166:J170"/>
    <mergeCell ref="M166:M170"/>
    <mergeCell ref="D192:E192"/>
    <mergeCell ref="F192:I192"/>
    <mergeCell ref="L192:N192"/>
    <mergeCell ref="D193:E193"/>
    <mergeCell ref="F193:I193"/>
    <mergeCell ref="L193:N193"/>
    <mergeCell ref="D181:E181"/>
    <mergeCell ref="F181:I181"/>
    <mergeCell ref="L181:N181"/>
    <mergeCell ref="D190:E190"/>
    <mergeCell ref="F190:I190"/>
    <mergeCell ref="L190:N190"/>
    <mergeCell ref="D191:E191"/>
    <mergeCell ref="F191:I191"/>
    <mergeCell ref="L191:N191"/>
    <mergeCell ref="D184:E184"/>
    <mergeCell ref="F184:I184"/>
    <mergeCell ref="L184:N184"/>
    <mergeCell ref="D185:E185"/>
    <mergeCell ref="F185:I185"/>
    <mergeCell ref="L185:N185"/>
    <mergeCell ref="D189:E189"/>
    <mergeCell ref="F189:I189"/>
    <mergeCell ref="L189:N189"/>
  </mergeCells>
  <phoneticPr fontId="3" type="noConversion"/>
  <printOptions horizontalCentered="1" verticalCentered="1"/>
  <pageMargins left="0.25" right="0.25" top="0.75" bottom="0.75" header="0.3" footer="0.3"/>
  <pageSetup paperSize="9" scale="48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워크시트</vt:lpstr>
      </vt:variant>
      <vt:variant>
        <vt:i4>1</vt:i4>
      </vt:variant>
      <vt:variant>
        <vt:lpstr>이름 지정된 범위</vt:lpstr>
      </vt:variant>
      <vt:variant>
        <vt:i4>1</vt:i4>
      </vt:variant>
    </vt:vector>
  </HeadingPairs>
  <TitlesOfParts>
    <vt:vector size="2" baseType="lpstr">
      <vt:lpstr>CABLE ASS'Y</vt:lpstr>
      <vt:lpstr>'CABLE ASS''Y'!Print_Area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sb.kang</dc:creator>
  <cp:lastModifiedBy>MM2120</cp:lastModifiedBy>
  <cp:lastPrinted>2024-10-17T01:45:43Z</cp:lastPrinted>
  <dcterms:created xsi:type="dcterms:W3CDTF">2020-05-11T09:34:44Z</dcterms:created>
  <dcterms:modified xsi:type="dcterms:W3CDTF">2025-12-26T08:16:02Z</dcterms:modified>
</cp:coreProperties>
</file>